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cano\Dropbox\Espacio familiar\DataCoparmex\Indicadores\BaseMaestra\"/>
    </mc:Choice>
  </mc:AlternateContent>
  <xr:revisionPtr revIDLastSave="0" documentId="8_{8C5B3D4D-778D-48E1-B936-B5A045DA04B7}" xr6:coauthVersionLast="47" xr6:coauthVersionMax="47" xr10:uidLastSave="{00000000-0000-0000-0000-000000000000}"/>
  <bookViews>
    <workbookView xWindow="-120" yWindow="-120" windowWidth="20730" windowHeight="11160" xr2:uid="{557D3036-5624-6948-B97C-2FEDEA10B548}"/>
  </bookViews>
  <sheets>
    <sheet name="#MxSinCorrupción" sheetId="5" r:id="rId1"/>
    <sheet name="#MásSeguridad" sheetId="3" r:id="rId2"/>
    <sheet name="#ÁnimoParaInvertir" sheetId="6" r:id="rId3"/>
    <sheet name="#GastoRegulatorio" sheetId="8" r:id="rId4"/>
    <sheet name="#MarcajeAMiGobierno" sheetId="1" r:id="rId5"/>
  </sheets>
  <definedNames>
    <definedName name="_xlnm._FilterDatabase" localSheetId="2" hidden="1">'#ÁnimoParaInvertir'!$A$11:$H$44</definedName>
    <definedName name="_xlnm._FilterDatabase" localSheetId="3" hidden="1">'#GastoRegulatorio'!$A$11:$E$44</definedName>
    <definedName name="_xlnm._FilterDatabase" localSheetId="4" hidden="1">'#MarcajeAMiGobierno'!$A$11:$N$44</definedName>
    <definedName name="_xlnm._FilterDatabase" localSheetId="1" hidden="1">'#MásSeguridad'!$A$11:$N$44</definedName>
    <definedName name="_xlnm._FilterDatabase" localSheetId="0" hidden="1">'#MxSinCorrupción'!$A$11:$N$44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1" l="1"/>
  <c r="Q14" i="1"/>
  <c r="Q15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12" i="1"/>
  <c r="P13" i="1"/>
  <c r="P14" i="1"/>
  <c r="P15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12" i="1"/>
  <c r="H13" i="8"/>
  <c r="H14" i="8"/>
  <c r="H15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12" i="8"/>
  <c r="G13" i="8"/>
  <c r="G14" i="8"/>
  <c r="G15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12" i="8"/>
  <c r="K13" i="6"/>
  <c r="K14" i="6"/>
  <c r="K15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12" i="6"/>
  <c r="J13" i="6"/>
  <c r="J14" i="6"/>
  <c r="J15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12" i="6"/>
  <c r="Q13" i="3"/>
  <c r="Q14" i="3"/>
  <c r="Q15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12" i="3"/>
  <c r="P13" i="3"/>
  <c r="P14" i="3"/>
  <c r="P15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12" i="3"/>
  <c r="Q13" i="5"/>
  <c r="Q14" i="5"/>
  <c r="Q15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12" i="5"/>
  <c r="P13" i="5"/>
  <c r="P14" i="5"/>
  <c r="P15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12" i="5"/>
</calcChain>
</file>

<file path=xl/sharedStrings.xml><?xml version="1.0" encoding="utf-8"?>
<sst xmlns="http://schemas.openxmlformats.org/spreadsheetml/2006/main" count="328" uniqueCount="83">
  <si>
    <t>#MarcajeAMiGobierno</t>
  </si>
  <si>
    <t>Rangos</t>
  </si>
  <si>
    <t>Clave INEGI</t>
  </si>
  <si>
    <t>Estado -- Año/Mes</t>
  </si>
  <si>
    <t>Nacional</t>
  </si>
  <si>
    <t>Aguascalientes</t>
  </si>
  <si>
    <t>Baja Califonia</t>
  </si>
  <si>
    <t>Baja California Sur</t>
  </si>
  <si>
    <t>Campeche</t>
  </si>
  <si>
    <t>Coahuila de Zaragoza</t>
  </si>
  <si>
    <t xml:space="preserve">Colima </t>
  </si>
  <si>
    <t xml:space="preserve">Chiapas 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</si>
  <si>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</si>
  <si>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</si>
  <si>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</si>
  <si>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</si>
  <si>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</si>
  <si>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</si>
  <si>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</si>
  <si>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</si>
  <si>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</si>
  <si>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</si>
  <si>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</si>
  <si>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</si>
  <si>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</si>
  <si>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</si>
  <si>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</si>
  <si>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</si>
  <si>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</si>
  <si>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</si>
  <si>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</si>
  <si>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</si>
  <si>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</si>
  <si>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</si>
  <si>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</si>
  <si>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</si>
  <si>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</si>
  <si>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Mide el porcentaje de socios Coparmex que considera que durante el último año su gobierno estatal ha cumplido con los propósitos para los cuales fue electo.</t>
  </si>
  <si>
    <t>Fuente: Encuesta a socios Coparmex</t>
  </si>
  <si>
    <t>Mayor o igual a 60%</t>
  </si>
  <si>
    <t>De 40% a 60%</t>
  </si>
  <si>
    <t>De 30% a 40%</t>
  </si>
  <si>
    <t>Menor o igual a 30%</t>
  </si>
  <si>
    <t>2018/I</t>
  </si>
  <si>
    <t>2018/II</t>
  </si>
  <si>
    <t>2018/III</t>
  </si>
  <si>
    <t>2019/I</t>
  </si>
  <si>
    <t>2019/II</t>
  </si>
  <si>
    <t>2019/III</t>
  </si>
  <si>
    <t>2020/I</t>
  </si>
  <si>
    <t>2020/II</t>
  </si>
  <si>
    <t>2020/III</t>
  </si>
  <si>
    <t>2021/III</t>
  </si>
  <si>
    <t>-</t>
  </si>
  <si>
    <t>Coahuila</t>
  </si>
  <si>
    <t>Michoacán</t>
  </si>
  <si>
    <t>Veracruz</t>
  </si>
  <si>
    <t>#MásSeguridad</t>
  </si>
  <si>
    <t>Mide el porcentaje de socios Coparmex que han experimentado algún acto de corrupción en el último año.</t>
  </si>
  <si>
    <t>Menor o igual a 20%</t>
  </si>
  <si>
    <t>De 20% a 35%</t>
  </si>
  <si>
    <t>De 35% a 50%</t>
  </si>
  <si>
    <t>Mayor o igual a 50%</t>
  </si>
  <si>
    <t>#MxSinCorrupción</t>
  </si>
  <si>
    <t>#ÁnimoParaInvertir</t>
  </si>
  <si>
    <t>Mide el porcentaje de socios Coparmex que consideran que, en comparación con el año anterior, ahora es buen momento para realizar inversiones.</t>
  </si>
  <si>
    <t>Mayor o igual que 60%</t>
  </si>
  <si>
    <t>Entre 45% y 60%</t>
  </si>
  <si>
    <t>Entre 30% y 45%</t>
  </si>
  <si>
    <t>Menor o igual que 30%</t>
  </si>
  <si>
    <t xml:space="preserve">Mide el porcentaje de socios Coparmex que han tenido algún problema al realizar trámites gubernamentales en el último año. </t>
  </si>
  <si>
    <t>De 30 a 40%</t>
  </si>
  <si>
    <t>#GastoRegulatorio</t>
  </si>
  <si>
    <t>Mide el porcentaje de socios Coparmex que han sido víctimas de algún delito en el último año.</t>
  </si>
  <si>
    <t>Menor a 30%</t>
  </si>
  <si>
    <t>Entre 30% y 40%</t>
  </si>
  <si>
    <t>Entre 40% y 50%</t>
  </si>
  <si>
    <t>Mayor a 50%</t>
  </si>
  <si>
    <t>2022/I</t>
  </si>
  <si>
    <t>2022/III</t>
  </si>
  <si>
    <t>Cambio anual</t>
  </si>
  <si>
    <t>2023/I</t>
  </si>
  <si>
    <t>Cambio cuatrimestral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</si>
</sst>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Scto Grotesk A"/>
      <family val="2"/>
    </font>
    <font>
      <sz val="12"/>
      <color theme="1"/>
      <name val="SctoGroteskA-Regular"/>
    </font>
    <font>
      <sz val="12"/>
      <color rgb="FF54565A"/>
      <name val="SctoGroteskA-Regular"/>
    </font>
    <font>
      <sz val="12"/>
      <color rgb="FF000000"/>
      <name val="SctoGroteskA-Regular"/>
    </font>
    <font>
      <sz val="12"/>
      <name val="SctoGroteskA-Regular"/>
    </font>
    <font>
      <b/>
      <sz val="12"/>
      <color theme="1"/>
      <name val="SctoGroteskA-Regula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4AEEF"/>
        <bgColor indexed="64"/>
      </patternFill>
    </fill>
    <fill>
      <patternFill patternType="solid">
        <fgColor rgb="FF0F5DCE"/>
        <bgColor indexed="64"/>
      </patternFill>
    </fill>
    <fill>
      <patternFill patternType="solid">
        <fgColor rgb="FF001872"/>
        <bgColor indexed="64"/>
      </patternFill>
    </fill>
    <fill>
      <patternFill patternType="solid">
        <fgColor rgb="FF404B5B"/>
        <bgColor indexed="64"/>
      </patternFill>
    </fill>
  </fills>
  <borders count="5">
    <border>
      <left/>
      <right/>
      <top/>
      <bottom/>
      <diagonal/>
    </border>
    <border>
      <left style="thin">
        <color rgb="FF0046BA"/>
      </left>
      <right style="thin">
        <color rgb="FF0046BA"/>
      </right>
      <top style="thin">
        <color rgb="FF0046BA"/>
      </top>
      <bottom style="thin">
        <color rgb="FF0046BA"/>
      </bottom>
      <diagonal/>
    </border>
    <border>
      <left style="thin">
        <color rgb="FF0046BA"/>
      </left>
      <right/>
      <top style="thin">
        <color rgb="FF0046BA"/>
      </top>
      <bottom style="thin">
        <color rgb="FF0046BA"/>
      </bottom>
      <diagonal/>
    </border>
    <border>
      <left style="thin">
        <color rgb="FF305496"/>
      </left>
      <right style="thin">
        <color rgb="FF305496"/>
      </right>
      <top style="thin">
        <color rgb="FF305496"/>
      </top>
      <bottom style="thin">
        <color rgb="FF305496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3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4" fillId="4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3" fillId="2" borderId="1" xfId="0" applyFont="1" applyFill="1" applyBorder="1"/>
    <xf numFmtId="1" fontId="3" fillId="2" borderId="1" xfId="1" applyNumberFormat="1" applyFont="1" applyFill="1" applyBorder="1" applyAlignment="1"/>
    <xf numFmtId="164" fontId="6" fillId="0" borderId="1" xfId="1" applyNumberFormat="1" applyFont="1" applyFill="1" applyBorder="1" applyAlignment="1"/>
    <xf numFmtId="164" fontId="6" fillId="0" borderId="2" xfId="1" applyNumberFormat="1" applyFont="1" applyFill="1" applyBorder="1" applyAlignment="1"/>
    <xf numFmtId="164" fontId="6" fillId="0" borderId="3" xfId="1" applyNumberFormat="1" applyFont="1" applyFill="1" applyBorder="1" applyAlignment="1"/>
    <xf numFmtId="10" fontId="3" fillId="2" borderId="1" xfId="1" applyNumberFormat="1" applyFont="1" applyFill="1" applyBorder="1" applyAlignment="1"/>
    <xf numFmtId="164" fontId="6" fillId="0" borderId="1" xfId="0" applyNumberFormat="1" applyFont="1" applyBorder="1"/>
    <xf numFmtId="164" fontId="6" fillId="0" borderId="1" xfId="1" quotePrefix="1" applyNumberFormat="1" applyFont="1" applyFill="1" applyBorder="1" applyAlignment="1"/>
    <xf numFmtId="0" fontId="4" fillId="6" borderId="0" xfId="0" applyFont="1" applyFill="1" applyAlignment="1">
      <alignment horizontal="left" vertical="center"/>
    </xf>
    <xf numFmtId="0" fontId="2" fillId="0" borderId="0" xfId="0" applyFont="1"/>
    <xf numFmtId="0" fontId="4" fillId="6" borderId="4" xfId="0" applyFont="1" applyFill="1" applyBorder="1" applyAlignment="1">
      <alignment horizontal="left" vertical="center"/>
    </xf>
    <xf numFmtId="164" fontId="3" fillId="0" borderId="0" xfId="0" applyNumberFormat="1" applyFont="1"/>
    <xf numFmtId="164" fontId="6" fillId="0" borderId="0" xfId="0" applyNumberFormat="1" applyFont="1"/>
    <xf numFmtId="0" fontId="2" fillId="0" borderId="0" xfId="0" applyFont="1" applyAlignment="1">
      <alignment horizontal="left"/>
    </xf>
    <xf numFmtId="17" fontId="7" fillId="2" borderId="3" xfId="1" applyNumberFormat="1" applyFont="1" applyFill="1" applyBorder="1" applyAlignment="1"/>
    <xf numFmtId="17" fontId="7" fillId="2" borderId="3" xfId="1" applyNumberFormat="1" applyFont="1" applyFill="1" applyBorder="1" applyAlignment="1">
      <alignment wrapText="1"/>
    </xf>
    <xf numFmtId="17" fontId="7" fillId="2" borderId="3" xfId="1" applyNumberFormat="1" applyFont="1" applyFill="1" applyBorder="1" applyAlignment="1">
      <alignment vertical="center" wrapText="1"/>
    </xf>
    <xf numFmtId="0" fontId="7" fillId="2" borderId="1" xfId="0" applyFont="1" applyFill="1" applyBorder="1"/>
    <xf numFmtId="17" fontId="7" fillId="2" borderId="1" xfId="1" applyNumberFormat="1" applyFont="1" applyFill="1" applyBorder="1" applyAlignment="1"/>
    <xf numFmtId="17" fontId="7" fillId="2" borderId="2" xfId="1" applyNumberFormat="1" applyFont="1" applyFill="1" applyBorder="1" applyAlignment="1"/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164" fontId="6" fillId="0" borderId="0" xfId="0" applyNumberFormat="1" applyFont="1" applyBorder="1"/>
    <xf numFmtId="0" fontId="7" fillId="0" borderId="0" xfId="0" applyFont="1" applyAlignment="1">
      <alignment wrapText="1"/>
    </xf>
  </cellXfs>
  <cellStyles count="2">
    <cellStyle name="Normal" xfId="0" builtinId="0"/>
    <cellStyle name="Porcentaje" xfId="1" builtinId="5"/>
  </cellStyles>
  <dxfs count="25"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1872"/>
      <color rgb="FF0D5DCE"/>
      <color rgb="FF404B5B"/>
      <color rgb="FF32A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95F10-9560-494D-8CD5-62B5B560C933}">
  <sheetPr codeName="Hoja3">
    <tabColor rgb="FF001872"/>
  </sheetPr>
  <dimension ref="A1:Q44"/>
  <sheetViews>
    <sheetView tabSelected="1" topLeftCell="A7" zoomScale="84" workbookViewId="0">
      <selection activeCell="B21" sqref="B21"/>
    </sheetView>
  </sheetViews>
  <sheetFormatPr baseColWidth="10" defaultRowHeight="15.75" x14ac:dyDescent="0.25"/>
  <cols>
    <col min="2" max="2" width="26.875" bestFit="1" customWidth="1"/>
    <col min="3" max="3" width="7.125" bestFit="1" customWidth="1"/>
    <col min="4" max="4" width="7.375" bestFit="1" customWidth="1"/>
    <col min="5" max="5" width="7.875" bestFit="1" customWidth="1"/>
    <col min="6" max="6" width="7.125" bestFit="1" customWidth="1"/>
    <col min="7" max="7" width="7.375" bestFit="1" customWidth="1"/>
    <col min="8" max="8" width="7.875" bestFit="1" customWidth="1"/>
    <col min="9" max="9" width="7.125" bestFit="1" customWidth="1"/>
    <col min="10" max="10" width="7.625" bestFit="1" customWidth="1"/>
    <col min="11" max="11" width="8.125" bestFit="1" customWidth="1"/>
    <col min="12" max="12" width="7.875" bestFit="1" customWidth="1"/>
    <col min="13" max="13" width="8.625" bestFit="1" customWidth="1"/>
    <col min="14" max="14" width="7.875" customWidth="1"/>
    <col min="15" max="15" width="8" customWidth="1"/>
    <col min="16" max="16" width="15.625" customWidth="1"/>
    <col min="17" max="17" width="14.125" customWidth="1"/>
  </cols>
  <sheetData>
    <row r="1" spans="1:17" ht="24" x14ac:dyDescent="0.4">
      <c r="A1" s="20" t="s">
        <v>63</v>
      </c>
      <c r="B1" s="20"/>
      <c r="C1" s="16"/>
      <c r="D1" s="16"/>
      <c r="E1" s="16"/>
      <c r="F1" s="16"/>
      <c r="G1" s="16"/>
      <c r="H1" s="16"/>
    </row>
    <row r="2" spans="1:17" s="1" customFormat="1" x14ac:dyDescent="0.25">
      <c r="A2" s="1" t="s">
        <v>58</v>
      </c>
    </row>
    <row r="3" spans="1:17" s="1" customFormat="1" x14ac:dyDescent="0.25">
      <c r="A3" s="2" t="s">
        <v>38</v>
      </c>
      <c r="B3" s="2"/>
      <c r="C3" s="2"/>
      <c r="D3" s="2"/>
      <c r="E3" s="2"/>
      <c r="F3" s="2"/>
      <c r="G3" s="2"/>
      <c r="H3" s="2"/>
    </row>
    <row r="4" spans="1:17" s="1" customFormat="1" x14ac:dyDescent="0.25">
      <c r="A4" s="2"/>
      <c r="B4" s="2"/>
      <c r="C4" s="2"/>
      <c r="D4" s="2"/>
      <c r="E4" s="2"/>
      <c r="F4" s="2"/>
      <c r="G4" s="2"/>
      <c r="H4" s="2"/>
    </row>
    <row r="5" spans="1:17" s="1" customFormat="1" x14ac:dyDescent="0.25">
      <c r="A5" s="2" t="s">
        <v>1</v>
      </c>
    </row>
    <row r="6" spans="1:17" s="1" customFormat="1" x14ac:dyDescent="0.25">
      <c r="A6" s="3"/>
      <c r="B6" s="4" t="s">
        <v>59</v>
      </c>
    </row>
    <row r="7" spans="1:17" s="1" customFormat="1" x14ac:dyDescent="0.25">
      <c r="A7" s="5"/>
      <c r="B7" s="4" t="s">
        <v>60</v>
      </c>
    </row>
    <row r="8" spans="1:17" s="1" customFormat="1" x14ac:dyDescent="0.25">
      <c r="A8" s="6"/>
      <c r="B8" s="4" t="s">
        <v>61</v>
      </c>
    </row>
    <row r="9" spans="1:17" s="1" customFormat="1" x14ac:dyDescent="0.25">
      <c r="A9" s="15"/>
      <c r="B9" s="1" t="s">
        <v>62</v>
      </c>
    </row>
    <row r="10" spans="1:17" s="1" customFormat="1" x14ac:dyDescent="0.25"/>
    <row r="11" spans="1:17" s="1" customFormat="1" ht="31.5" x14ac:dyDescent="0.25">
      <c r="A11" s="24" t="s">
        <v>2</v>
      </c>
      <c r="B11" s="24" t="s">
        <v>3</v>
      </c>
      <c r="C11" s="25" t="s">
        <v>43</v>
      </c>
      <c r="D11" s="25" t="s">
        <v>44</v>
      </c>
      <c r="E11" s="25" t="s">
        <v>45</v>
      </c>
      <c r="F11" s="25" t="s">
        <v>46</v>
      </c>
      <c r="G11" s="25" t="s">
        <v>47</v>
      </c>
      <c r="H11" s="25" t="s">
        <v>48</v>
      </c>
      <c r="I11" s="26" t="s">
        <v>49</v>
      </c>
      <c r="J11" s="21" t="s">
        <v>50</v>
      </c>
      <c r="K11" s="21" t="s">
        <v>51</v>
      </c>
      <c r="L11" s="21" t="s">
        <v>52</v>
      </c>
      <c r="M11" s="21" t="s">
        <v>78</v>
      </c>
      <c r="N11" s="21" t="s">
        <v>79</v>
      </c>
      <c r="O11" s="21" t="s">
        <v>81</v>
      </c>
      <c r="P11" s="23" t="s">
        <v>80</v>
      </c>
      <c r="Q11" s="23" t="s">
        <v>82</v>
      </c>
    </row>
    <row r="12" spans="1:17" s="1" customFormat="1" x14ac:dyDescent="0.25">
      <c r="A12" s="8">
        <v>0</v>
      </c>
      <c r="B12" s="7" t="s">
        <v>4</v>
      </c>
      <c r="C12" s="11">
        <v>0.42199999999999999</v>
      </c>
      <c r="D12" s="11">
        <v>0.41699999999999998</v>
      </c>
      <c r="E12" s="11">
        <v>0.39</v>
      </c>
      <c r="F12" s="11">
        <v>0.38</v>
      </c>
      <c r="G12" s="11">
        <v>0.37</v>
      </c>
      <c r="H12" s="11">
        <v>0.35</v>
      </c>
      <c r="I12" s="11">
        <v>0.32600000000000001</v>
      </c>
      <c r="J12" s="11">
        <v>0.33700000000000002</v>
      </c>
      <c r="K12" s="11">
        <v>0.32400000000000001</v>
      </c>
      <c r="L12" s="11">
        <v>0.29431439999999998</v>
      </c>
      <c r="M12" s="11">
        <v>0.39037040000000001</v>
      </c>
      <c r="N12" s="11">
        <v>0.38900000000000001</v>
      </c>
      <c r="O12" s="11">
        <v>0.43339805825242717</v>
      </c>
      <c r="P12" s="18">
        <f>O12-M12</f>
        <v>4.3027658252427159E-2</v>
      </c>
      <c r="Q12" s="18">
        <f>O12-N12</f>
        <v>4.4398058252427153E-2</v>
      </c>
    </row>
    <row r="13" spans="1:17" s="1" customFormat="1" x14ac:dyDescent="0.25">
      <c r="A13" s="8">
        <v>1</v>
      </c>
      <c r="B13" s="12" t="s">
        <v>5</v>
      </c>
      <c r="C13" s="11">
        <v>0.38700000000000001</v>
      </c>
      <c r="D13" s="11">
        <v>0.377</v>
      </c>
      <c r="E13" s="11">
        <v>0.33</v>
      </c>
      <c r="F13" s="11">
        <v>0.32</v>
      </c>
      <c r="G13" s="11">
        <v>0.31</v>
      </c>
      <c r="H13" s="11">
        <v>0.27</v>
      </c>
      <c r="I13" s="11">
        <v>0.252</v>
      </c>
      <c r="J13" s="11">
        <v>0.25954198473282442</v>
      </c>
      <c r="K13" s="11">
        <v>0.37980000000000003</v>
      </c>
      <c r="L13" s="11">
        <v>0.328125</v>
      </c>
      <c r="M13" s="11">
        <v>0.42857139999999999</v>
      </c>
      <c r="N13" s="11">
        <v>0.20833333333333334</v>
      </c>
      <c r="O13" s="11">
        <v>0.35616438356164382</v>
      </c>
      <c r="P13" s="18">
        <f t="shared" ref="P13:P44" si="0">O13-M13</f>
        <v>-7.2407016438356175E-2</v>
      </c>
      <c r="Q13" s="18">
        <f t="shared" ref="Q13:Q44" si="1">O13-N13</f>
        <v>0.14783105022831047</v>
      </c>
    </row>
    <row r="14" spans="1:17" s="1" customFormat="1" x14ac:dyDescent="0.25">
      <c r="A14" s="8">
        <v>2</v>
      </c>
      <c r="B14" s="12" t="s">
        <v>6</v>
      </c>
      <c r="C14" s="11">
        <v>0.33300000000000002</v>
      </c>
      <c r="D14" s="11">
        <v>0.34</v>
      </c>
      <c r="E14" s="11">
        <v>0.37</v>
      </c>
      <c r="F14" s="11">
        <v>0.32</v>
      </c>
      <c r="G14" s="11">
        <v>0.34</v>
      </c>
      <c r="H14" s="11">
        <v>0.3</v>
      </c>
      <c r="I14" s="11">
        <v>0.27500000000000002</v>
      </c>
      <c r="J14" s="11">
        <v>0.30882352941176472</v>
      </c>
      <c r="K14" s="11">
        <v>0.28599999999999998</v>
      </c>
      <c r="L14" s="11">
        <v>0.3084112</v>
      </c>
      <c r="M14" s="11">
        <v>0.44347829999999999</v>
      </c>
      <c r="N14" s="11">
        <v>0.5074626865671642</v>
      </c>
      <c r="O14" s="11">
        <v>0.56692913385826771</v>
      </c>
      <c r="P14" s="18">
        <f t="shared" si="0"/>
        <v>0.12345083385826772</v>
      </c>
      <c r="Q14" s="18">
        <f t="shared" si="1"/>
        <v>5.9466447291103508E-2</v>
      </c>
    </row>
    <row r="15" spans="1:17" s="1" customFormat="1" x14ac:dyDescent="0.25">
      <c r="A15" s="8">
        <v>3</v>
      </c>
      <c r="B15" s="12" t="s">
        <v>7</v>
      </c>
      <c r="C15" s="11">
        <v>0.54700000000000004</v>
      </c>
      <c r="D15" s="11">
        <v>0.51300000000000001</v>
      </c>
      <c r="E15" s="11">
        <v>0.5</v>
      </c>
      <c r="F15" s="11">
        <v>0.5</v>
      </c>
      <c r="G15" s="11">
        <v>0.47</v>
      </c>
      <c r="H15" s="11">
        <v>0.47</v>
      </c>
      <c r="I15" s="11">
        <v>0.35</v>
      </c>
      <c r="J15" s="11">
        <v>0.35</v>
      </c>
      <c r="K15" s="11">
        <v>0.32</v>
      </c>
      <c r="L15" s="11">
        <v>0.26153850000000001</v>
      </c>
      <c r="M15" s="11">
        <v>0.2105263</v>
      </c>
      <c r="N15" s="11">
        <v>0.27500000000000002</v>
      </c>
      <c r="O15" s="11">
        <v>0.35714285714285715</v>
      </c>
      <c r="P15" s="18">
        <f t="shared" si="0"/>
        <v>0.14661655714285715</v>
      </c>
      <c r="Q15" s="18">
        <f t="shared" si="1"/>
        <v>8.2142857142857129E-2</v>
      </c>
    </row>
    <row r="16" spans="1:17" s="1" customFormat="1" x14ac:dyDescent="0.25">
      <c r="A16" s="8">
        <v>4</v>
      </c>
      <c r="B16" s="12" t="s">
        <v>8</v>
      </c>
      <c r="C16" s="11" t="s">
        <v>53</v>
      </c>
      <c r="D16" s="11" t="s">
        <v>53</v>
      </c>
      <c r="E16" s="11" t="s">
        <v>53</v>
      </c>
      <c r="F16" s="11" t="s">
        <v>53</v>
      </c>
      <c r="G16" s="11" t="s">
        <v>53</v>
      </c>
      <c r="H16" s="11" t="s">
        <v>53</v>
      </c>
      <c r="I16" s="11" t="s">
        <v>53</v>
      </c>
      <c r="J16" s="11">
        <v>0.42857142857142855</v>
      </c>
      <c r="K16" s="11">
        <v>0.4</v>
      </c>
      <c r="L16" s="11">
        <v>0.35294120000000001</v>
      </c>
      <c r="M16" s="11" t="s">
        <v>53</v>
      </c>
      <c r="N16" s="11" t="s">
        <v>53</v>
      </c>
      <c r="O16" s="11">
        <v>0.61111111111111116</v>
      </c>
      <c r="P16" s="18"/>
      <c r="Q16" s="18"/>
    </row>
    <row r="17" spans="1:17" s="1" customFormat="1" x14ac:dyDescent="0.25">
      <c r="A17" s="8">
        <v>5</v>
      </c>
      <c r="B17" s="12" t="s">
        <v>9</v>
      </c>
      <c r="C17" s="11">
        <v>0.32400000000000001</v>
      </c>
      <c r="D17" s="11">
        <v>0.32100000000000001</v>
      </c>
      <c r="E17" s="11">
        <v>0.39</v>
      </c>
      <c r="F17" s="11">
        <v>0.33</v>
      </c>
      <c r="G17" s="11">
        <v>0.24</v>
      </c>
      <c r="H17" s="11">
        <v>0.24</v>
      </c>
      <c r="I17" s="11">
        <v>0.183</v>
      </c>
      <c r="J17" s="11">
        <v>0.2388888888888889</v>
      </c>
      <c r="K17" s="11">
        <v>0.26279999999999998</v>
      </c>
      <c r="L17" s="11">
        <v>0.1111111</v>
      </c>
      <c r="M17" s="11">
        <v>0.21276600000000001</v>
      </c>
      <c r="N17" s="11">
        <v>0.14000000000000001</v>
      </c>
      <c r="O17" s="11">
        <v>0.20192307692307693</v>
      </c>
      <c r="P17" s="18">
        <f t="shared" si="0"/>
        <v>-1.0842923076923083E-2</v>
      </c>
      <c r="Q17" s="18">
        <f t="shared" si="1"/>
        <v>6.1923076923076914E-2</v>
      </c>
    </row>
    <row r="18" spans="1:17" s="1" customFormat="1" x14ac:dyDescent="0.25">
      <c r="A18" s="8">
        <v>6</v>
      </c>
      <c r="B18" s="12" t="s">
        <v>10</v>
      </c>
      <c r="C18" s="11">
        <v>0.40400000000000003</v>
      </c>
      <c r="D18" s="11">
        <v>0.36899999999999999</v>
      </c>
      <c r="E18" s="11">
        <v>0.34</v>
      </c>
      <c r="F18" s="11">
        <v>0.32</v>
      </c>
      <c r="G18" s="11">
        <v>0.26</v>
      </c>
      <c r="H18" s="11">
        <v>0.252</v>
      </c>
      <c r="I18" s="11">
        <v>0.219</v>
      </c>
      <c r="J18" s="11">
        <v>0.19867549668874171</v>
      </c>
      <c r="K18" s="11">
        <v>0.2185</v>
      </c>
      <c r="L18" s="11">
        <v>0.2142857</v>
      </c>
      <c r="M18" s="11">
        <v>0.3043478</v>
      </c>
      <c r="N18" s="11">
        <v>0.39285714285714285</v>
      </c>
      <c r="O18" s="11">
        <v>0.33734939759036142</v>
      </c>
      <c r="P18" s="18">
        <f t="shared" si="0"/>
        <v>3.300159759036142E-2</v>
      </c>
      <c r="Q18" s="18">
        <f t="shared" si="1"/>
        <v>-5.5507745266781428E-2</v>
      </c>
    </row>
    <row r="19" spans="1:17" s="1" customFormat="1" x14ac:dyDescent="0.25">
      <c r="A19" s="8">
        <v>7</v>
      </c>
      <c r="B19" s="12" t="s">
        <v>11</v>
      </c>
      <c r="C19" s="11">
        <v>0.57899999999999996</v>
      </c>
      <c r="D19" s="11">
        <v>0.59599999999999997</v>
      </c>
      <c r="E19" s="11">
        <v>0.59</v>
      </c>
      <c r="F19" s="11">
        <v>0.6</v>
      </c>
      <c r="G19" s="11">
        <v>0.57999999999999996</v>
      </c>
      <c r="H19" s="11">
        <v>0.53</v>
      </c>
      <c r="I19" s="11">
        <v>0.44500000000000001</v>
      </c>
      <c r="J19" s="11">
        <v>0.46715328467153283</v>
      </c>
      <c r="K19" s="11">
        <v>0.39389999999999997</v>
      </c>
      <c r="L19" s="11">
        <v>0.40384619999999999</v>
      </c>
      <c r="M19" s="11">
        <v>0.61445780000000005</v>
      </c>
      <c r="N19" s="11">
        <v>0.49019607843137253</v>
      </c>
      <c r="O19" s="11">
        <v>0.5714285714285714</v>
      </c>
      <c r="P19" s="18">
        <f t="shared" si="0"/>
        <v>-4.3029228571428657E-2</v>
      </c>
      <c r="Q19" s="18">
        <f t="shared" si="1"/>
        <v>8.1232492997198869E-2</v>
      </c>
    </row>
    <row r="20" spans="1:17" s="1" customFormat="1" x14ac:dyDescent="0.25">
      <c r="A20" s="8">
        <v>8</v>
      </c>
      <c r="B20" s="12" t="s">
        <v>12</v>
      </c>
      <c r="C20" s="11">
        <v>0.34699999999999998</v>
      </c>
      <c r="D20" s="11">
        <v>0.28699999999999998</v>
      </c>
      <c r="E20" s="11">
        <v>0.18</v>
      </c>
      <c r="F20" s="11">
        <v>0.19</v>
      </c>
      <c r="G20" s="11">
        <v>0.18</v>
      </c>
      <c r="H20" s="11">
        <v>0.18</v>
      </c>
      <c r="I20" s="11">
        <v>0.19900000000000001</v>
      </c>
      <c r="J20" s="11">
        <v>0.18446601941747573</v>
      </c>
      <c r="K20" s="11">
        <v>0.17510000000000001</v>
      </c>
      <c r="L20" s="11">
        <v>0.23076920000000001</v>
      </c>
      <c r="M20" s="11">
        <v>0.33168320000000001</v>
      </c>
      <c r="N20" s="11">
        <v>0.34210526315789475</v>
      </c>
      <c r="O20" s="11">
        <v>0.4375</v>
      </c>
      <c r="P20" s="18">
        <f t="shared" si="0"/>
        <v>0.10581679999999999</v>
      </c>
      <c r="Q20" s="18">
        <f t="shared" si="1"/>
        <v>9.5394736842105254E-2</v>
      </c>
    </row>
    <row r="21" spans="1:17" s="1" customFormat="1" x14ac:dyDescent="0.25">
      <c r="A21" s="8">
        <v>9</v>
      </c>
      <c r="B21" s="12" t="s">
        <v>13</v>
      </c>
      <c r="C21" s="11">
        <v>0.47299999999999998</v>
      </c>
      <c r="D21" s="11">
        <v>0.48499999999999999</v>
      </c>
      <c r="E21" s="11">
        <v>0.51</v>
      </c>
      <c r="F21" s="11">
        <v>0.5</v>
      </c>
      <c r="G21" s="11">
        <v>0.51</v>
      </c>
      <c r="H21" s="11">
        <v>0.48</v>
      </c>
      <c r="I21" s="11">
        <v>0.41599999999999998</v>
      </c>
      <c r="J21" s="11">
        <v>0.42134831460674155</v>
      </c>
      <c r="K21" s="11">
        <v>0.37280000000000002</v>
      </c>
      <c r="L21" s="11">
        <v>0.32857140000000001</v>
      </c>
      <c r="M21" s="11">
        <v>0.381295</v>
      </c>
      <c r="N21" s="11">
        <v>0.36607142857142855</v>
      </c>
      <c r="O21" s="11">
        <v>0.48214285714285715</v>
      </c>
      <c r="P21" s="18">
        <f t="shared" si="0"/>
        <v>0.10084785714285716</v>
      </c>
      <c r="Q21" s="18">
        <f t="shared" si="1"/>
        <v>0.1160714285714286</v>
      </c>
    </row>
    <row r="22" spans="1:17" s="1" customFormat="1" x14ac:dyDescent="0.25">
      <c r="A22" s="8">
        <v>10</v>
      </c>
      <c r="B22" s="12" t="s">
        <v>14</v>
      </c>
      <c r="C22" s="11">
        <v>0.4</v>
      </c>
      <c r="D22" s="11">
        <v>0.379</v>
      </c>
      <c r="E22" s="11">
        <v>0.28999999999999998</v>
      </c>
      <c r="F22" s="11">
        <v>0.28999999999999998</v>
      </c>
      <c r="G22" s="11">
        <v>0.28999999999999998</v>
      </c>
      <c r="H22" s="11">
        <v>0.38</v>
      </c>
      <c r="I22" s="11">
        <v>0.52900000000000003</v>
      </c>
      <c r="J22" s="11">
        <v>0.62142857142857144</v>
      </c>
      <c r="K22" s="11">
        <v>0.58179999999999998</v>
      </c>
      <c r="L22" s="11">
        <v>0.3043478</v>
      </c>
      <c r="M22" s="11">
        <v>0.32142860000000001</v>
      </c>
      <c r="N22" s="11">
        <v>0.32500000000000001</v>
      </c>
      <c r="O22" s="11">
        <v>0.31481481481481483</v>
      </c>
      <c r="P22" s="18">
        <f t="shared" si="0"/>
        <v>-6.6137851851851837E-3</v>
      </c>
      <c r="Q22" s="18">
        <f t="shared" si="1"/>
        <v>-1.0185185185185186E-2</v>
      </c>
    </row>
    <row r="23" spans="1:17" s="1" customFormat="1" x14ac:dyDescent="0.25">
      <c r="A23" s="8">
        <v>11</v>
      </c>
      <c r="B23" s="12" t="s">
        <v>15</v>
      </c>
      <c r="C23" s="11">
        <v>0.39100000000000001</v>
      </c>
      <c r="D23" s="11">
        <v>0.36799999999999999</v>
      </c>
      <c r="E23" s="11">
        <v>0.32</v>
      </c>
      <c r="F23" s="11">
        <v>0.31</v>
      </c>
      <c r="G23" s="11">
        <v>0.3</v>
      </c>
      <c r="H23" s="11">
        <v>0.3</v>
      </c>
      <c r="I23" s="11">
        <v>0.28199999999999997</v>
      </c>
      <c r="J23" s="11">
        <v>0.23728813559322035</v>
      </c>
      <c r="K23" s="11">
        <v>0.22900000000000001</v>
      </c>
      <c r="L23" s="11">
        <v>0.1927711</v>
      </c>
      <c r="M23" s="11">
        <v>0.254386</v>
      </c>
      <c r="N23" s="11">
        <v>0.24347826086956523</v>
      </c>
      <c r="O23" s="11">
        <v>0.30434782608695654</v>
      </c>
      <c r="P23" s="18">
        <f t="shared" si="0"/>
        <v>4.996182608695654E-2</v>
      </c>
      <c r="Q23" s="18">
        <f t="shared" si="1"/>
        <v>6.0869565217391314E-2</v>
      </c>
    </row>
    <row r="24" spans="1:17" s="1" customFormat="1" x14ac:dyDescent="0.25">
      <c r="A24" s="8">
        <v>12</v>
      </c>
      <c r="B24" s="12" t="s">
        <v>16</v>
      </c>
      <c r="C24" s="11">
        <v>0.5</v>
      </c>
      <c r="D24" s="11">
        <v>0.52500000000000002</v>
      </c>
      <c r="E24" s="11">
        <v>0.61</v>
      </c>
      <c r="F24" s="11">
        <v>0.61</v>
      </c>
      <c r="G24" s="11">
        <v>0.59</v>
      </c>
      <c r="H24" s="11">
        <v>0.53</v>
      </c>
      <c r="I24" s="11">
        <v>0.46200000000000002</v>
      </c>
      <c r="J24" s="11">
        <v>0.43697478991596639</v>
      </c>
      <c r="K24" s="11">
        <v>0.42009999999999997</v>
      </c>
      <c r="L24" s="11">
        <v>0.38709680000000002</v>
      </c>
      <c r="M24" s="11">
        <v>0.54545449999999995</v>
      </c>
      <c r="N24" s="11">
        <v>0.53030303030303028</v>
      </c>
      <c r="O24" s="11">
        <v>0.59154929577464788</v>
      </c>
      <c r="P24" s="18">
        <f t="shared" si="0"/>
        <v>4.6094795774647923E-2</v>
      </c>
      <c r="Q24" s="18">
        <f t="shared" si="1"/>
        <v>6.12462654716176E-2</v>
      </c>
    </row>
    <row r="25" spans="1:17" s="1" customFormat="1" x14ac:dyDescent="0.25">
      <c r="A25" s="8">
        <v>13</v>
      </c>
      <c r="B25" s="12" t="s">
        <v>17</v>
      </c>
      <c r="C25" s="11">
        <v>0.44700000000000001</v>
      </c>
      <c r="D25" s="11">
        <v>0.42199999999999999</v>
      </c>
      <c r="E25" s="11">
        <v>0.27</v>
      </c>
      <c r="F25" s="11">
        <v>0.28000000000000003</v>
      </c>
      <c r="G25" s="11">
        <v>0.26</v>
      </c>
      <c r="H25" s="11">
        <v>0.24</v>
      </c>
      <c r="I25" s="11">
        <v>0.222</v>
      </c>
      <c r="J25" s="11">
        <v>0.28104575163398693</v>
      </c>
      <c r="K25" s="11">
        <v>0.28370000000000001</v>
      </c>
      <c r="L25" s="11">
        <v>0.2</v>
      </c>
      <c r="M25" s="11">
        <v>0.46153850000000002</v>
      </c>
      <c r="N25" s="11">
        <v>0.30158730158730157</v>
      </c>
      <c r="O25" s="11">
        <v>0.31645569620253167</v>
      </c>
      <c r="P25" s="18">
        <f t="shared" si="0"/>
        <v>-0.14508280379746835</v>
      </c>
      <c r="Q25" s="18">
        <f t="shared" si="1"/>
        <v>1.4868394615230096E-2</v>
      </c>
    </row>
    <row r="26" spans="1:17" s="1" customFormat="1" x14ac:dyDescent="0.25">
      <c r="A26" s="8">
        <v>14</v>
      </c>
      <c r="B26" s="12" t="s">
        <v>18</v>
      </c>
      <c r="C26" s="11">
        <v>0.48299999999999998</v>
      </c>
      <c r="D26" s="11">
        <v>0.47</v>
      </c>
      <c r="E26" s="11">
        <v>0.43</v>
      </c>
      <c r="F26" s="11">
        <v>0.43</v>
      </c>
      <c r="G26" s="11">
        <v>0.42</v>
      </c>
      <c r="H26" s="11">
        <v>0.43</v>
      </c>
      <c r="I26" s="11">
        <v>0.35399999999999998</v>
      </c>
      <c r="J26" s="11">
        <v>0.34061135371179041</v>
      </c>
      <c r="K26" s="11">
        <v>0.31190000000000001</v>
      </c>
      <c r="L26" s="11">
        <v>0.34306569999999997</v>
      </c>
      <c r="M26" s="11">
        <v>0.37804880000000002</v>
      </c>
      <c r="N26" s="11">
        <v>0.46753246753246752</v>
      </c>
      <c r="O26" s="11">
        <v>0.43396226415094341</v>
      </c>
      <c r="P26" s="18">
        <f t="shared" si="0"/>
        <v>5.5913464150943393E-2</v>
      </c>
      <c r="Q26" s="18">
        <f t="shared" si="1"/>
        <v>-3.3570203381524111E-2</v>
      </c>
    </row>
    <row r="27" spans="1:17" s="1" customFormat="1" x14ac:dyDescent="0.25">
      <c r="A27" s="8">
        <v>15</v>
      </c>
      <c r="B27" s="12" t="s">
        <v>19</v>
      </c>
      <c r="C27" s="11">
        <v>0.45200000000000001</v>
      </c>
      <c r="D27" s="11">
        <v>0.44800000000000001</v>
      </c>
      <c r="E27" s="11">
        <v>0.52</v>
      </c>
      <c r="F27" s="11">
        <v>0.49</v>
      </c>
      <c r="G27" s="11">
        <v>0.49</v>
      </c>
      <c r="H27" s="11">
        <v>0.48</v>
      </c>
      <c r="I27" s="11">
        <v>0.42399999999999999</v>
      </c>
      <c r="J27" s="11">
        <v>0.41847826086956524</v>
      </c>
      <c r="K27" s="11">
        <v>0.36609999999999998</v>
      </c>
      <c r="L27" s="11">
        <v>0.43103449999999999</v>
      </c>
      <c r="M27" s="11">
        <v>0.52475249999999996</v>
      </c>
      <c r="N27" s="11">
        <v>0.47115384615384615</v>
      </c>
      <c r="O27" s="11">
        <v>0.5368421052631579</v>
      </c>
      <c r="P27" s="18">
        <f t="shared" si="0"/>
        <v>1.2089605263157943E-2</v>
      </c>
      <c r="Q27" s="18">
        <f t="shared" si="1"/>
        <v>6.5688259109311753E-2</v>
      </c>
    </row>
    <row r="28" spans="1:17" s="1" customFormat="1" x14ac:dyDescent="0.25">
      <c r="A28" s="8">
        <v>16</v>
      </c>
      <c r="B28" s="12" t="s">
        <v>20</v>
      </c>
      <c r="C28" s="11">
        <v>0.55400000000000005</v>
      </c>
      <c r="D28" s="11">
        <v>0.48499999999999999</v>
      </c>
      <c r="E28" s="11">
        <v>0.45</v>
      </c>
      <c r="F28" s="11">
        <v>0.44</v>
      </c>
      <c r="G28" s="11">
        <v>0.35</v>
      </c>
      <c r="H28" s="11">
        <v>0.39</v>
      </c>
      <c r="I28" s="11">
        <v>0.36299999999999999</v>
      </c>
      <c r="J28" s="11">
        <v>0.32258064516129031</v>
      </c>
      <c r="K28" s="11">
        <v>0.3145</v>
      </c>
      <c r="L28" s="11">
        <v>0.3043478</v>
      </c>
      <c r="M28" s="11">
        <v>0.42622949999999998</v>
      </c>
      <c r="N28" s="11">
        <v>0.47499999999999998</v>
      </c>
      <c r="O28" s="11">
        <v>0.50819672131147542</v>
      </c>
      <c r="P28" s="18">
        <f t="shared" si="0"/>
        <v>8.1967221311475436E-2</v>
      </c>
      <c r="Q28" s="18">
        <f t="shared" si="1"/>
        <v>3.3196721311475441E-2</v>
      </c>
    </row>
    <row r="29" spans="1:17" s="1" customFormat="1" x14ac:dyDescent="0.25">
      <c r="A29" s="8">
        <v>17</v>
      </c>
      <c r="B29" s="12" t="s">
        <v>21</v>
      </c>
      <c r="C29" s="11" t="s">
        <v>53</v>
      </c>
      <c r="D29" s="11" t="s">
        <v>53</v>
      </c>
      <c r="E29" s="11">
        <v>0.54</v>
      </c>
      <c r="F29" s="11">
        <v>0.52</v>
      </c>
      <c r="G29" s="11">
        <v>0.55000000000000004</v>
      </c>
      <c r="H29" s="11">
        <v>0.43</v>
      </c>
      <c r="I29" s="11">
        <v>0.4</v>
      </c>
      <c r="J29" s="11">
        <v>0.45</v>
      </c>
      <c r="K29" s="11">
        <v>0.45</v>
      </c>
      <c r="L29" s="11" t="s">
        <v>53</v>
      </c>
      <c r="M29" s="11">
        <v>0.38775510000000002</v>
      </c>
      <c r="N29" s="11">
        <v>0.38297872340425532</v>
      </c>
      <c r="O29" s="11">
        <v>0.43333333333333335</v>
      </c>
      <c r="P29" s="18">
        <f t="shared" si="0"/>
        <v>4.5578233333333329E-2</v>
      </c>
      <c r="Q29" s="18">
        <f t="shared" si="1"/>
        <v>5.0354609929078031E-2</v>
      </c>
    </row>
    <row r="30" spans="1:17" s="1" customFormat="1" x14ac:dyDescent="0.25">
      <c r="A30" s="8">
        <v>18</v>
      </c>
      <c r="B30" s="12" t="s">
        <v>22</v>
      </c>
      <c r="C30" s="11">
        <v>0.29299999999999998</v>
      </c>
      <c r="D30" s="11">
        <v>0.28399999999999997</v>
      </c>
      <c r="E30" s="11">
        <v>0.32</v>
      </c>
      <c r="F30" s="11">
        <v>0.34</v>
      </c>
      <c r="G30" s="11">
        <v>0.37</v>
      </c>
      <c r="H30" s="11">
        <v>0.4</v>
      </c>
      <c r="I30" s="11">
        <v>0.40300000000000002</v>
      </c>
      <c r="J30" s="11">
        <v>0.36434108527131781</v>
      </c>
      <c r="K30" s="11">
        <v>0.33589999999999998</v>
      </c>
      <c r="L30" s="11">
        <v>0.234375</v>
      </c>
      <c r="M30" s="11">
        <v>0.22222220000000001</v>
      </c>
      <c r="N30" s="11">
        <v>0.34693877551020408</v>
      </c>
      <c r="O30" s="11">
        <v>0.38095238095238093</v>
      </c>
      <c r="P30" s="18">
        <f t="shared" si="0"/>
        <v>0.15873018095238092</v>
      </c>
      <c r="Q30" s="18">
        <f t="shared" si="1"/>
        <v>3.4013605442176853E-2</v>
      </c>
    </row>
    <row r="31" spans="1:17" s="1" customFormat="1" x14ac:dyDescent="0.25">
      <c r="A31" s="8">
        <v>19</v>
      </c>
      <c r="B31" s="12" t="s">
        <v>23</v>
      </c>
      <c r="C31" s="11">
        <v>0.34699999999999998</v>
      </c>
      <c r="D31" s="11">
        <v>0.36699999999999999</v>
      </c>
      <c r="E31" s="11">
        <v>0.4</v>
      </c>
      <c r="F31" s="11">
        <v>0.38</v>
      </c>
      <c r="G31" s="11">
        <v>0.4</v>
      </c>
      <c r="H31" s="11">
        <v>0.34</v>
      </c>
      <c r="I31" s="11">
        <v>0.32300000000000001</v>
      </c>
      <c r="J31" s="11">
        <v>0.28494623655913981</v>
      </c>
      <c r="K31" s="11">
        <v>0.27179999999999999</v>
      </c>
      <c r="L31" s="11">
        <v>0.26984130000000001</v>
      </c>
      <c r="M31" s="11">
        <v>0.57142859999999995</v>
      </c>
      <c r="N31" s="11">
        <v>0.2857142857142857</v>
      </c>
      <c r="O31" s="11">
        <v>0.38144329896907214</v>
      </c>
      <c r="P31" s="18">
        <f t="shared" si="0"/>
        <v>-0.18998530103092781</v>
      </c>
      <c r="Q31" s="18">
        <f t="shared" si="1"/>
        <v>9.5729013254786444E-2</v>
      </c>
    </row>
    <row r="32" spans="1:17" s="1" customFormat="1" x14ac:dyDescent="0.25">
      <c r="A32" s="8">
        <v>20</v>
      </c>
      <c r="B32" s="12" t="s">
        <v>24</v>
      </c>
      <c r="C32" s="11">
        <v>0.36199999999999999</v>
      </c>
      <c r="D32" s="11">
        <v>0.40200000000000002</v>
      </c>
      <c r="E32" s="11">
        <v>0.43</v>
      </c>
      <c r="F32" s="11">
        <v>0.48</v>
      </c>
      <c r="G32" s="11">
        <v>0.46</v>
      </c>
      <c r="H32" s="11">
        <v>0.46</v>
      </c>
      <c r="I32" s="11">
        <v>0.438</v>
      </c>
      <c r="J32" s="11">
        <v>0.42465753424657532</v>
      </c>
      <c r="K32" s="11">
        <v>0.39129999999999998</v>
      </c>
      <c r="L32" s="11">
        <v>0.36734689999999998</v>
      </c>
      <c r="M32" s="11">
        <v>0.5</v>
      </c>
      <c r="N32" s="11">
        <v>0.42</v>
      </c>
      <c r="O32" s="11">
        <v>0.5357142857142857</v>
      </c>
      <c r="P32" s="18">
        <f t="shared" si="0"/>
        <v>3.5714285714285698E-2</v>
      </c>
      <c r="Q32" s="18">
        <f t="shared" si="1"/>
        <v>0.11571428571428571</v>
      </c>
    </row>
    <row r="33" spans="1:17" s="1" customFormat="1" x14ac:dyDescent="0.25">
      <c r="A33" s="8">
        <v>21</v>
      </c>
      <c r="B33" s="12" t="s">
        <v>25</v>
      </c>
      <c r="C33" s="11">
        <v>0.48799999999999999</v>
      </c>
      <c r="D33" s="11">
        <v>0.48199999999999998</v>
      </c>
      <c r="E33" s="11">
        <v>0.36</v>
      </c>
      <c r="F33" s="11">
        <v>0.36</v>
      </c>
      <c r="G33" s="11">
        <v>0.35</v>
      </c>
      <c r="H33" s="11">
        <v>0.36</v>
      </c>
      <c r="I33" s="11">
        <v>0.35499999999999998</v>
      </c>
      <c r="J33" s="11">
        <v>0.30541871921182268</v>
      </c>
      <c r="K33" s="11">
        <v>0.24629999999999999</v>
      </c>
      <c r="L33" s="11">
        <v>0.26595740000000001</v>
      </c>
      <c r="M33" s="11">
        <v>0.47619050000000002</v>
      </c>
      <c r="N33" s="11">
        <v>0.48214285714285715</v>
      </c>
      <c r="O33" s="11">
        <v>0.43956043956043955</v>
      </c>
      <c r="P33" s="18">
        <f t="shared" si="0"/>
        <v>-3.6630060439560463E-2</v>
      </c>
      <c r="Q33" s="18">
        <f t="shared" si="1"/>
        <v>-4.2582417582417598E-2</v>
      </c>
    </row>
    <row r="34" spans="1:17" s="1" customFormat="1" x14ac:dyDescent="0.25">
      <c r="A34" s="8">
        <v>22</v>
      </c>
      <c r="B34" s="12" t="s">
        <v>26</v>
      </c>
      <c r="C34" s="11">
        <v>0.313</v>
      </c>
      <c r="D34" s="11">
        <v>0.317</v>
      </c>
      <c r="E34" s="11">
        <v>0.24</v>
      </c>
      <c r="F34" s="11">
        <v>0.24</v>
      </c>
      <c r="G34" s="11">
        <v>0.25</v>
      </c>
      <c r="H34" s="11">
        <v>0.24</v>
      </c>
      <c r="I34" s="11">
        <v>0.214</v>
      </c>
      <c r="J34" s="11">
        <v>0.22380952380952382</v>
      </c>
      <c r="K34" s="11">
        <v>0.21629999999999999</v>
      </c>
      <c r="L34" s="11">
        <v>0.1076923</v>
      </c>
      <c r="M34" s="11">
        <v>0.32876709999999998</v>
      </c>
      <c r="N34" s="11">
        <v>0.41584158415841582</v>
      </c>
      <c r="O34" s="11">
        <v>0.23157894736842105</v>
      </c>
      <c r="P34" s="18">
        <f t="shared" si="0"/>
        <v>-9.7188152631578928E-2</v>
      </c>
      <c r="Q34" s="18">
        <f t="shared" si="1"/>
        <v>-0.18426263678999477</v>
      </c>
    </row>
    <row r="35" spans="1:17" s="1" customFormat="1" x14ac:dyDescent="0.25">
      <c r="A35" s="8">
        <v>23</v>
      </c>
      <c r="B35" s="12" t="s">
        <v>27</v>
      </c>
      <c r="C35" s="11">
        <v>0.61499999999999999</v>
      </c>
      <c r="D35" s="11">
        <v>0.57899999999999996</v>
      </c>
      <c r="E35" s="11">
        <v>0.54</v>
      </c>
      <c r="F35" s="11">
        <v>0.52</v>
      </c>
      <c r="G35" s="11">
        <v>0.46</v>
      </c>
      <c r="H35" s="11">
        <v>0.49</v>
      </c>
      <c r="I35" s="11">
        <v>0.53400000000000003</v>
      </c>
      <c r="J35" s="11">
        <v>0.48120300751879697</v>
      </c>
      <c r="K35" s="11">
        <v>0.40739999999999998</v>
      </c>
      <c r="L35" s="11">
        <v>0.45454549999999999</v>
      </c>
      <c r="M35" s="11">
        <v>0.57575759999999998</v>
      </c>
      <c r="N35" s="11">
        <v>0.62318840579710144</v>
      </c>
      <c r="O35" s="11">
        <v>0.6428571428571429</v>
      </c>
      <c r="P35" s="18">
        <f t="shared" si="0"/>
        <v>6.7099542857142924E-2</v>
      </c>
      <c r="Q35" s="18">
        <f t="shared" si="1"/>
        <v>1.9668737060041463E-2</v>
      </c>
    </row>
    <row r="36" spans="1:17" s="1" customFormat="1" x14ac:dyDescent="0.25">
      <c r="A36" s="8">
        <v>24</v>
      </c>
      <c r="B36" s="12" t="s">
        <v>28</v>
      </c>
      <c r="C36" s="11">
        <v>0.36899999999999999</v>
      </c>
      <c r="D36" s="11">
        <v>0.38700000000000001</v>
      </c>
      <c r="E36" s="11">
        <v>0.37</v>
      </c>
      <c r="F36" s="11">
        <v>0.34</v>
      </c>
      <c r="G36" s="11">
        <v>0.34</v>
      </c>
      <c r="H36" s="11">
        <v>0.27</v>
      </c>
      <c r="I36" s="11">
        <v>0.222</v>
      </c>
      <c r="J36" s="11">
        <v>0.23529411764705882</v>
      </c>
      <c r="K36" s="11">
        <v>0.30130000000000001</v>
      </c>
      <c r="L36" s="11" t="s">
        <v>53</v>
      </c>
      <c r="M36" s="11">
        <v>0.39024389999999998</v>
      </c>
      <c r="N36" s="11">
        <v>0.37096774193548387</v>
      </c>
      <c r="O36" s="11">
        <v>0.49180327868852458</v>
      </c>
      <c r="P36" s="18">
        <f t="shared" si="0"/>
        <v>0.1015593786885246</v>
      </c>
      <c r="Q36" s="18">
        <f t="shared" si="1"/>
        <v>0.12083553675304071</v>
      </c>
    </row>
    <row r="37" spans="1:17" s="1" customFormat="1" x14ac:dyDescent="0.25">
      <c r="A37" s="8">
        <v>25</v>
      </c>
      <c r="B37" s="12" t="s">
        <v>29</v>
      </c>
      <c r="C37" s="11">
        <v>0.55900000000000005</v>
      </c>
      <c r="D37" s="11">
        <v>0.58799999999999997</v>
      </c>
      <c r="E37" s="11">
        <v>0.46</v>
      </c>
      <c r="F37" s="11">
        <v>0.47</v>
      </c>
      <c r="G37" s="11">
        <v>0.44</v>
      </c>
      <c r="H37" s="11">
        <v>0.4</v>
      </c>
      <c r="I37" s="11">
        <v>0.45200000000000001</v>
      </c>
      <c r="J37" s="11">
        <v>0.45161290322580644</v>
      </c>
      <c r="K37" s="11">
        <v>0.43369999999999997</v>
      </c>
      <c r="L37" s="11">
        <v>0.31034479999999998</v>
      </c>
      <c r="M37" s="11">
        <v>0.45054949999999999</v>
      </c>
      <c r="N37" s="11">
        <v>0.46341463414634149</v>
      </c>
      <c r="O37" s="11">
        <v>0.47474747474747475</v>
      </c>
      <c r="P37" s="18">
        <f t="shared" si="0"/>
        <v>2.419797474747476E-2</v>
      </c>
      <c r="Q37" s="18">
        <f t="shared" si="1"/>
        <v>1.1332840601133265E-2</v>
      </c>
    </row>
    <row r="38" spans="1:17" s="1" customFormat="1" x14ac:dyDescent="0.25">
      <c r="A38" s="8">
        <v>26</v>
      </c>
      <c r="B38" s="12" t="s">
        <v>30</v>
      </c>
      <c r="C38" s="11">
        <v>0.42699999999999999</v>
      </c>
      <c r="D38" s="11">
        <v>0.41699999999999998</v>
      </c>
      <c r="E38" s="11">
        <v>0.39</v>
      </c>
      <c r="F38" s="11">
        <v>0.38</v>
      </c>
      <c r="G38" s="11">
        <v>0.35</v>
      </c>
      <c r="H38" s="11">
        <v>0.31</v>
      </c>
      <c r="I38" s="11">
        <v>0.32600000000000001</v>
      </c>
      <c r="J38" s="11">
        <v>0.287292817679558</v>
      </c>
      <c r="K38" s="11">
        <v>0.28570000000000001</v>
      </c>
      <c r="L38" s="11">
        <v>0.21495330000000001</v>
      </c>
      <c r="M38" s="11">
        <v>0.34523809999999999</v>
      </c>
      <c r="N38" s="11">
        <v>0.35087719298245612</v>
      </c>
      <c r="O38" s="11">
        <v>0.45454545454545453</v>
      </c>
      <c r="P38" s="18">
        <f t="shared" si="0"/>
        <v>0.10930735454545454</v>
      </c>
      <c r="Q38" s="18">
        <f t="shared" si="1"/>
        <v>0.10366826156299841</v>
      </c>
    </row>
    <row r="39" spans="1:17" s="1" customFormat="1" x14ac:dyDescent="0.25">
      <c r="A39" s="8">
        <v>27</v>
      </c>
      <c r="B39" s="12" t="s">
        <v>31</v>
      </c>
      <c r="C39" s="11">
        <v>0.68</v>
      </c>
      <c r="D39" s="11">
        <v>0.66700000000000004</v>
      </c>
      <c r="E39" s="11">
        <v>0.51</v>
      </c>
      <c r="F39" s="11">
        <v>0.47</v>
      </c>
      <c r="G39" s="11">
        <v>0.42</v>
      </c>
      <c r="H39" s="11">
        <v>0.39</v>
      </c>
      <c r="I39" s="11">
        <v>0.33100000000000002</v>
      </c>
      <c r="J39" s="11">
        <v>0.46153846153846156</v>
      </c>
      <c r="K39" s="11">
        <v>0.61529999999999996</v>
      </c>
      <c r="L39" s="11">
        <v>0.76595740000000001</v>
      </c>
      <c r="M39" s="11">
        <v>0.25581399999999999</v>
      </c>
      <c r="N39" s="11">
        <v>0.29032258064516131</v>
      </c>
      <c r="O39" s="11">
        <v>0.51923076923076927</v>
      </c>
      <c r="P39" s="18">
        <f t="shared" si="0"/>
        <v>0.26341676923076929</v>
      </c>
      <c r="Q39" s="18">
        <f t="shared" si="1"/>
        <v>0.22890818858560796</v>
      </c>
    </row>
    <row r="40" spans="1:17" s="1" customFormat="1" x14ac:dyDescent="0.25">
      <c r="A40" s="8">
        <v>28</v>
      </c>
      <c r="B40" s="12" t="s">
        <v>32</v>
      </c>
      <c r="C40" s="11">
        <v>0.443</v>
      </c>
      <c r="D40" s="11">
        <v>0.42299999999999999</v>
      </c>
      <c r="E40" s="11">
        <v>0.43</v>
      </c>
      <c r="F40" s="11">
        <v>0.4</v>
      </c>
      <c r="G40" s="11">
        <v>0.37</v>
      </c>
      <c r="H40" s="11">
        <v>0.31</v>
      </c>
      <c r="I40" s="11">
        <v>0.215</v>
      </c>
      <c r="J40" s="11">
        <v>0.23728813559322035</v>
      </c>
      <c r="K40" s="11">
        <v>0.34229999999999999</v>
      </c>
      <c r="L40" s="11">
        <v>0.26400000000000001</v>
      </c>
      <c r="M40" s="11">
        <v>0.3481013</v>
      </c>
      <c r="N40" s="11">
        <v>0.25342465753424659</v>
      </c>
      <c r="O40" s="11">
        <v>0.37234042553191488</v>
      </c>
      <c r="P40" s="18">
        <f t="shared" si="0"/>
        <v>2.4239125531914874E-2</v>
      </c>
      <c r="Q40" s="18">
        <f t="shared" si="1"/>
        <v>0.11891576799766829</v>
      </c>
    </row>
    <row r="41" spans="1:17" s="1" customFormat="1" x14ac:dyDescent="0.25">
      <c r="A41" s="8">
        <v>29</v>
      </c>
      <c r="B41" s="12" t="s">
        <v>33</v>
      </c>
      <c r="C41" s="11">
        <v>0.32600000000000001</v>
      </c>
      <c r="D41" s="11">
        <v>0.18099999999999999</v>
      </c>
      <c r="E41" s="11">
        <v>0.16</v>
      </c>
      <c r="F41" s="11">
        <v>0.22</v>
      </c>
      <c r="G41" s="11">
        <v>0.37</v>
      </c>
      <c r="H41" s="11">
        <v>0.38</v>
      </c>
      <c r="I41" s="11">
        <v>0.35099999999999998</v>
      </c>
      <c r="J41" s="11">
        <v>0.43243243243243246</v>
      </c>
      <c r="K41" s="11">
        <v>0.41889999999999999</v>
      </c>
      <c r="L41" s="11">
        <v>0.42592590000000002</v>
      </c>
      <c r="M41" s="11">
        <v>0.43589739999999999</v>
      </c>
      <c r="N41" s="11">
        <v>0.40909090909090912</v>
      </c>
      <c r="O41" s="11">
        <v>0.625</v>
      </c>
      <c r="P41" s="18">
        <f t="shared" si="0"/>
        <v>0.18910260000000001</v>
      </c>
      <c r="Q41" s="18">
        <f t="shared" si="1"/>
        <v>0.21590909090909088</v>
      </c>
    </row>
    <row r="42" spans="1:17" s="1" customFormat="1" x14ac:dyDescent="0.25">
      <c r="A42" s="8">
        <v>30</v>
      </c>
      <c r="B42" s="12" t="s">
        <v>34</v>
      </c>
      <c r="C42" s="11">
        <v>0.33900000000000002</v>
      </c>
      <c r="D42" s="11">
        <v>0.32400000000000001</v>
      </c>
      <c r="E42" s="11">
        <v>0.34</v>
      </c>
      <c r="F42" s="11">
        <v>0.36</v>
      </c>
      <c r="G42" s="11">
        <v>0.37</v>
      </c>
      <c r="H42" s="11">
        <v>0.37</v>
      </c>
      <c r="I42" s="11">
        <v>0.35099999999999998</v>
      </c>
      <c r="J42" s="11">
        <v>0.38596491228070173</v>
      </c>
      <c r="K42" s="11">
        <v>0.38590000000000002</v>
      </c>
      <c r="L42" s="11">
        <v>0.2957746</v>
      </c>
      <c r="M42" s="11">
        <v>0.33986929999999999</v>
      </c>
      <c r="N42" s="11">
        <v>0.46956521739130436</v>
      </c>
      <c r="O42" s="11">
        <v>0.39583333333333331</v>
      </c>
      <c r="P42" s="18">
        <f t="shared" si="0"/>
        <v>5.596403333333333E-2</v>
      </c>
      <c r="Q42" s="18">
        <f t="shared" si="1"/>
        <v>-7.3731884057971042E-2</v>
      </c>
    </row>
    <row r="43" spans="1:17" s="1" customFormat="1" x14ac:dyDescent="0.25">
      <c r="A43" s="8">
        <v>31</v>
      </c>
      <c r="B43" s="12" t="s">
        <v>35</v>
      </c>
      <c r="C43" s="11">
        <v>0.41599999999999998</v>
      </c>
      <c r="D43" s="11">
        <v>0.38900000000000001</v>
      </c>
      <c r="E43" s="11">
        <v>0.36</v>
      </c>
      <c r="F43" s="11">
        <v>0.36</v>
      </c>
      <c r="G43" s="11">
        <v>0.32</v>
      </c>
      <c r="H43" s="11">
        <v>0.31</v>
      </c>
      <c r="I43" s="11">
        <v>0.27600000000000002</v>
      </c>
      <c r="J43" s="11">
        <v>0.34254143646408841</v>
      </c>
      <c r="K43" s="11">
        <v>0.27860000000000001</v>
      </c>
      <c r="L43" s="11">
        <v>0.35454550000000001</v>
      </c>
      <c r="M43" s="11">
        <v>0.43689319999999998</v>
      </c>
      <c r="N43" s="11">
        <v>0.46666666666666667</v>
      </c>
      <c r="O43" s="11">
        <v>0.44347826086956521</v>
      </c>
      <c r="P43" s="18">
        <f t="shared" si="0"/>
        <v>6.5850608695652291E-3</v>
      </c>
      <c r="Q43" s="18">
        <f t="shared" si="1"/>
        <v>-2.3188405797101463E-2</v>
      </c>
    </row>
    <row r="44" spans="1:17" s="1" customFormat="1" x14ac:dyDescent="0.25">
      <c r="A44" s="8">
        <v>32</v>
      </c>
      <c r="B44" s="12" t="s">
        <v>36</v>
      </c>
      <c r="C44" s="11">
        <v>0.37</v>
      </c>
      <c r="D44" s="11">
        <v>0.39800000000000002</v>
      </c>
      <c r="E44" s="11">
        <v>0.35</v>
      </c>
      <c r="F44" s="11">
        <v>0.36</v>
      </c>
      <c r="G44" s="11">
        <v>0.37</v>
      </c>
      <c r="H44" s="11">
        <v>0.28000000000000003</v>
      </c>
      <c r="I44" s="11">
        <v>0.246</v>
      </c>
      <c r="J44" s="11">
        <v>0.35087719298245612</v>
      </c>
      <c r="K44" s="11">
        <v>0.38229999999999997</v>
      </c>
      <c r="L44" s="11">
        <v>0.3846154</v>
      </c>
      <c r="M44" s="11" t="s">
        <v>53</v>
      </c>
      <c r="N44" s="11">
        <v>0.66666666666666663</v>
      </c>
      <c r="O44" s="11">
        <v>0.44</v>
      </c>
      <c r="P44" s="18"/>
      <c r="Q44" s="18">
        <f t="shared" si="1"/>
        <v>-0.22666666666666663</v>
      </c>
    </row>
  </sheetData>
  <autoFilter ref="A11:N44" xr:uid="{51E95F10-9560-494D-8CD5-62B5B560C933}">
    <sortState xmlns:xlrd2="http://schemas.microsoft.com/office/spreadsheetml/2017/richdata2" ref="A12:N44">
      <sortCondition ref="A11:A44"/>
    </sortState>
  </autoFilter>
  <mergeCells count="1">
    <mergeCell ref="A1:B1"/>
  </mergeCells>
  <conditionalFormatting sqref="C12:O44">
    <cfRule type="cellIs" dxfId="24" priority="1" operator="equal">
      <formula>"-"</formula>
    </cfRule>
    <cfRule type="cellIs" dxfId="23" priority="2" operator="between">
      <formula>0.35</formula>
      <formula>0.5</formula>
    </cfRule>
    <cfRule type="cellIs" dxfId="22" priority="3" operator="between">
      <formula>0.2</formula>
      <formula>0.35</formula>
    </cfRule>
    <cfRule type="cellIs" dxfId="21" priority="4" operator="greaterThanOrEqual">
      <formula>0.5</formula>
    </cfRule>
    <cfRule type="cellIs" dxfId="20" priority="5" operator="lessThanOrEqual">
      <formula>0.2</formula>
    </cfRule>
  </conditionalFormatting>
  <conditionalFormatting sqref="N16:O16">
    <cfRule type="cellIs" priority="11" operator="equal">
      <formula>0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E7EBA-AFDB-DE4D-B31F-E1DF93CA125F}">
  <sheetPr codeName="Hoja2">
    <tabColor rgb="FF001872"/>
  </sheetPr>
  <dimension ref="A1:Q44"/>
  <sheetViews>
    <sheetView topLeftCell="A32" workbookViewId="0">
      <selection activeCell="A14" sqref="A14"/>
    </sheetView>
  </sheetViews>
  <sheetFormatPr baseColWidth="10" defaultRowHeight="15.75" x14ac:dyDescent="0.25"/>
  <cols>
    <col min="2" max="2" width="26.875" bestFit="1" customWidth="1"/>
    <col min="3" max="3" width="7" bestFit="1" customWidth="1"/>
    <col min="4" max="4" width="7.375" bestFit="1" customWidth="1"/>
    <col min="5" max="5" width="7.875" bestFit="1" customWidth="1"/>
    <col min="6" max="6" width="7" bestFit="1" customWidth="1"/>
    <col min="7" max="7" width="7.375" bestFit="1" customWidth="1"/>
    <col min="8" max="8" width="7.875" bestFit="1" customWidth="1"/>
    <col min="9" max="9" width="7.375" bestFit="1" customWidth="1"/>
    <col min="10" max="10" width="7.625" bestFit="1" customWidth="1"/>
    <col min="11" max="11" width="8.125" bestFit="1" customWidth="1"/>
    <col min="12" max="12" width="7.875" bestFit="1" customWidth="1"/>
    <col min="13" max="13" width="8.5" bestFit="1" customWidth="1"/>
    <col min="14" max="14" width="7.875" customWidth="1"/>
    <col min="15" max="15" width="8.375" customWidth="1"/>
    <col min="16" max="16" width="13.375" customWidth="1"/>
    <col min="17" max="17" width="15.375" customWidth="1"/>
  </cols>
  <sheetData>
    <row r="1" spans="1:17" ht="24" x14ac:dyDescent="0.4">
      <c r="A1" s="20" t="s">
        <v>57</v>
      </c>
      <c r="B1" s="20"/>
      <c r="C1" s="16"/>
      <c r="D1" s="16"/>
      <c r="E1" s="16"/>
      <c r="F1" s="16"/>
      <c r="G1" s="16"/>
      <c r="H1" s="16"/>
    </row>
    <row r="2" spans="1:17" s="1" customFormat="1" x14ac:dyDescent="0.25">
      <c r="A2" s="1" t="s">
        <v>73</v>
      </c>
    </row>
    <row r="3" spans="1:17" s="1" customFormat="1" x14ac:dyDescent="0.25">
      <c r="A3" s="2" t="s">
        <v>38</v>
      </c>
      <c r="B3" s="2"/>
      <c r="C3" s="2"/>
      <c r="D3" s="2"/>
      <c r="E3" s="2"/>
      <c r="F3" s="2"/>
      <c r="G3" s="2"/>
      <c r="H3" s="2"/>
    </row>
    <row r="4" spans="1:17" s="1" customFormat="1" x14ac:dyDescent="0.25">
      <c r="A4" s="2"/>
      <c r="B4" s="2"/>
      <c r="C4" s="2"/>
      <c r="D4" s="2"/>
      <c r="E4" s="2"/>
      <c r="F4" s="2"/>
      <c r="G4" s="2"/>
      <c r="H4" s="2"/>
    </row>
    <row r="5" spans="1:17" s="1" customFormat="1" x14ac:dyDescent="0.25">
      <c r="A5" s="2" t="s">
        <v>1</v>
      </c>
    </row>
    <row r="6" spans="1:17" s="1" customFormat="1" x14ac:dyDescent="0.25">
      <c r="A6" s="3"/>
      <c r="B6" s="4" t="s">
        <v>74</v>
      </c>
    </row>
    <row r="7" spans="1:17" s="1" customFormat="1" x14ac:dyDescent="0.25">
      <c r="A7" s="5"/>
      <c r="B7" s="4" t="s">
        <v>75</v>
      </c>
    </row>
    <row r="8" spans="1:17" s="1" customFormat="1" x14ac:dyDescent="0.25">
      <c r="A8" s="6"/>
      <c r="B8" s="4" t="s">
        <v>76</v>
      </c>
    </row>
    <row r="9" spans="1:17" s="1" customFormat="1" ht="16.5" thickBot="1" x14ac:dyDescent="0.3">
      <c r="A9" s="17"/>
      <c r="B9" s="1" t="s">
        <v>77</v>
      </c>
    </row>
    <row r="10" spans="1:17" s="1" customFormat="1" x14ac:dyDescent="0.25"/>
    <row r="11" spans="1:17" s="1" customFormat="1" ht="29.25" customHeight="1" x14ac:dyDescent="0.25">
      <c r="A11" s="24" t="s">
        <v>2</v>
      </c>
      <c r="B11" s="24" t="s">
        <v>3</v>
      </c>
      <c r="C11" s="25" t="s">
        <v>43</v>
      </c>
      <c r="D11" s="25" t="s">
        <v>44</v>
      </c>
      <c r="E11" s="25" t="s">
        <v>45</v>
      </c>
      <c r="F11" s="25" t="s">
        <v>46</v>
      </c>
      <c r="G11" s="25" t="s">
        <v>47</v>
      </c>
      <c r="H11" s="25" t="s">
        <v>48</v>
      </c>
      <c r="I11" s="26" t="s">
        <v>49</v>
      </c>
      <c r="J11" s="21" t="s">
        <v>50</v>
      </c>
      <c r="K11" s="21" t="s">
        <v>51</v>
      </c>
      <c r="L11" s="21" t="s">
        <v>52</v>
      </c>
      <c r="M11" s="21" t="s">
        <v>78</v>
      </c>
      <c r="N11" s="21" t="s">
        <v>79</v>
      </c>
      <c r="O11" s="21" t="s">
        <v>81</v>
      </c>
      <c r="P11" s="22" t="s">
        <v>80</v>
      </c>
      <c r="Q11" s="22" t="s">
        <v>82</v>
      </c>
    </row>
    <row r="12" spans="1:17" s="1" customFormat="1" x14ac:dyDescent="0.25">
      <c r="A12" s="8">
        <v>0</v>
      </c>
      <c r="B12" s="7" t="s">
        <v>4</v>
      </c>
      <c r="C12" s="9">
        <v>0.43592382913021099</v>
      </c>
      <c r="D12" s="9">
        <v>0.50829451455348795</v>
      </c>
      <c r="E12" s="9">
        <v>0.53223593964334703</v>
      </c>
      <c r="F12" s="9">
        <v>0.55531914893617018</v>
      </c>
      <c r="G12" s="9">
        <v>0.55744292237442927</v>
      </c>
      <c r="H12" s="9">
        <v>0.56000000000000005</v>
      </c>
      <c r="I12" s="10">
        <v>0.54</v>
      </c>
      <c r="J12" s="11">
        <v>0.53235419327373346</v>
      </c>
      <c r="K12" s="11">
        <v>0.4824</v>
      </c>
      <c r="L12" s="11">
        <v>0.50083960000000005</v>
      </c>
      <c r="M12" s="11">
        <v>0.4692615</v>
      </c>
      <c r="N12" s="11">
        <v>0.502</v>
      </c>
      <c r="O12" s="11">
        <v>0.54318093005080115</v>
      </c>
      <c r="P12" s="18">
        <f xml:space="preserve"> O12 -M12</f>
        <v>7.3919430050801149E-2</v>
      </c>
      <c r="Q12" s="18">
        <f xml:space="preserve"> O12-N12</f>
        <v>4.1180930050801146E-2</v>
      </c>
    </row>
    <row r="13" spans="1:17" s="1" customFormat="1" x14ac:dyDescent="0.25">
      <c r="A13" s="8">
        <v>1</v>
      </c>
      <c r="B13" s="12" t="s">
        <v>5</v>
      </c>
      <c r="C13" s="9">
        <v>0.48113207547169812</v>
      </c>
      <c r="D13" s="9">
        <v>0.542426379827191</v>
      </c>
      <c r="E13" s="9">
        <v>0.56862745098039214</v>
      </c>
      <c r="F13" s="9">
        <v>0.51923076923076927</v>
      </c>
      <c r="G13" s="9">
        <v>0.5056179775280899</v>
      </c>
      <c r="H13" s="9">
        <v>0.65</v>
      </c>
      <c r="I13" s="10">
        <v>0.53</v>
      </c>
      <c r="J13" s="11">
        <v>0.48854961832061067</v>
      </c>
      <c r="K13" s="11">
        <v>0.49609999999999999</v>
      </c>
      <c r="L13" s="11">
        <v>0.52307689999999996</v>
      </c>
      <c r="M13" s="11">
        <v>0.48611110000000002</v>
      </c>
      <c r="N13" s="11">
        <v>0.47916666666666669</v>
      </c>
      <c r="O13" s="11">
        <v>0.52857142857142858</v>
      </c>
      <c r="P13" s="18">
        <f t="shared" ref="P13:P44" si="0" xml:space="preserve"> O13 -M13</f>
        <v>4.2460328571428563E-2</v>
      </c>
      <c r="Q13" s="18">
        <f t="shared" ref="Q13:Q44" si="1" xml:space="preserve"> O13-N13</f>
        <v>4.9404761904761896E-2</v>
      </c>
    </row>
    <row r="14" spans="1:17" s="1" customFormat="1" x14ac:dyDescent="0.25">
      <c r="A14" s="8">
        <v>2</v>
      </c>
      <c r="B14" s="12" t="s">
        <v>6</v>
      </c>
      <c r="C14" s="9">
        <v>0.46925566343042069</v>
      </c>
      <c r="D14" s="9">
        <v>0.55358066774203363</v>
      </c>
      <c r="E14" s="9">
        <v>0.66326530612244894</v>
      </c>
      <c r="F14" s="9">
        <v>0.57894736842105265</v>
      </c>
      <c r="G14" s="9">
        <v>0.63970588235294112</v>
      </c>
      <c r="H14" s="9">
        <v>0.61</v>
      </c>
      <c r="I14" s="10">
        <v>0.55000000000000004</v>
      </c>
      <c r="J14" s="11">
        <v>0.5490196078431373</v>
      </c>
      <c r="K14" s="11">
        <v>0.3952</v>
      </c>
      <c r="L14" s="11">
        <v>0.57009350000000003</v>
      </c>
      <c r="M14" s="11">
        <v>0.49572650000000001</v>
      </c>
      <c r="N14" s="11">
        <v>0.58461538461538465</v>
      </c>
      <c r="O14" s="11">
        <v>0.60629921259842523</v>
      </c>
      <c r="P14" s="18">
        <f t="shared" si="0"/>
        <v>0.11057271259842522</v>
      </c>
      <c r="Q14" s="18">
        <f t="shared" si="1"/>
        <v>2.1683827983040582E-2</v>
      </c>
    </row>
    <row r="15" spans="1:17" s="1" customFormat="1" x14ac:dyDescent="0.25">
      <c r="A15" s="8">
        <v>3</v>
      </c>
      <c r="B15" s="12" t="s">
        <v>7</v>
      </c>
      <c r="C15" s="9">
        <v>0.40625</v>
      </c>
      <c r="D15" s="9">
        <v>0.40479651162790697</v>
      </c>
      <c r="E15" s="9">
        <v>0.68</v>
      </c>
      <c r="F15" s="9">
        <v>0.6</v>
      </c>
      <c r="G15" s="9">
        <v>0.5714285714285714</v>
      </c>
      <c r="H15" s="9">
        <v>0.53</v>
      </c>
      <c r="I15" s="10">
        <v>0.47</v>
      </c>
      <c r="J15" s="11">
        <v>0.51666666666666672</v>
      </c>
      <c r="K15" s="11">
        <v>0.5333</v>
      </c>
      <c r="L15" s="11">
        <v>0.45454549999999999</v>
      </c>
      <c r="M15" s="11">
        <v>0.3658537</v>
      </c>
      <c r="N15" s="11">
        <v>0.41025641025641024</v>
      </c>
      <c r="O15" s="11">
        <v>0.45238095238095238</v>
      </c>
      <c r="P15" s="18">
        <f t="shared" si="0"/>
        <v>8.652725238095238E-2</v>
      </c>
      <c r="Q15" s="18">
        <f t="shared" si="1"/>
        <v>4.2124542124542141E-2</v>
      </c>
    </row>
    <row r="16" spans="1:17" s="1" customFormat="1" x14ac:dyDescent="0.25">
      <c r="A16" s="8">
        <v>4</v>
      </c>
      <c r="B16" s="12" t="s">
        <v>8</v>
      </c>
      <c r="C16" s="13" t="s">
        <v>53</v>
      </c>
      <c r="D16" s="13" t="s">
        <v>53</v>
      </c>
      <c r="E16" s="13" t="s">
        <v>53</v>
      </c>
      <c r="F16" s="13" t="s">
        <v>53</v>
      </c>
      <c r="G16" s="13" t="s">
        <v>53</v>
      </c>
      <c r="H16" s="13" t="s">
        <v>53</v>
      </c>
      <c r="I16" s="13" t="s">
        <v>53</v>
      </c>
      <c r="J16" s="11">
        <v>0.52380952380952384</v>
      </c>
      <c r="K16" s="11">
        <v>0.52</v>
      </c>
      <c r="L16" s="11">
        <v>0.35294120000000001</v>
      </c>
      <c r="M16" s="11" t="s">
        <v>53</v>
      </c>
      <c r="N16" s="11" t="s">
        <v>53</v>
      </c>
      <c r="O16" s="11">
        <v>0.66666666666666663</v>
      </c>
      <c r="P16" s="18"/>
      <c r="Q16" s="18"/>
    </row>
    <row r="17" spans="1:17" s="1" customFormat="1" x14ac:dyDescent="0.25">
      <c r="A17" s="8">
        <v>5</v>
      </c>
      <c r="B17" s="12" t="s">
        <v>54</v>
      </c>
      <c r="C17" s="9">
        <v>0.34574468085106386</v>
      </c>
      <c r="D17" s="9">
        <v>0.34297318040335989</v>
      </c>
      <c r="E17" s="9">
        <v>0.5</v>
      </c>
      <c r="F17" s="9">
        <v>0.38596491228070173</v>
      </c>
      <c r="G17" s="9">
        <v>0.41520467836257308</v>
      </c>
      <c r="H17" s="9">
        <v>0.4</v>
      </c>
      <c r="I17" s="10">
        <v>0.47</v>
      </c>
      <c r="J17" s="11">
        <v>0.46111111111111114</v>
      </c>
      <c r="K17" s="11">
        <v>0.40570000000000001</v>
      </c>
      <c r="L17" s="11">
        <v>0.24444440000000001</v>
      </c>
      <c r="M17" s="11">
        <v>0.2446043</v>
      </c>
      <c r="N17" s="11">
        <v>0.26530612244897961</v>
      </c>
      <c r="O17" s="11">
        <v>0.31372549019607843</v>
      </c>
      <c r="P17" s="18">
        <f t="shared" si="0"/>
        <v>6.912119019607843E-2</v>
      </c>
      <c r="Q17" s="18">
        <f t="shared" si="1"/>
        <v>4.8419367747098818E-2</v>
      </c>
    </row>
    <row r="18" spans="1:17" s="1" customFormat="1" x14ac:dyDescent="0.25">
      <c r="A18" s="8">
        <v>6</v>
      </c>
      <c r="B18" s="12" t="s">
        <v>10</v>
      </c>
      <c r="C18" s="9">
        <v>0.37373737373737376</v>
      </c>
      <c r="D18" s="9">
        <v>0.43243243243243246</v>
      </c>
      <c r="E18" s="9">
        <v>0.64814814814814814</v>
      </c>
      <c r="F18" s="9">
        <v>0.53333333333333333</v>
      </c>
      <c r="G18" s="9">
        <v>0.66371681415929207</v>
      </c>
      <c r="H18" s="9">
        <v>0.68</v>
      </c>
      <c r="I18" s="10">
        <v>0.62</v>
      </c>
      <c r="J18" s="11">
        <v>0.54304635761589404</v>
      </c>
      <c r="K18" s="11">
        <v>0.44369999999999998</v>
      </c>
      <c r="L18" s="11">
        <v>0.51785709999999996</v>
      </c>
      <c r="M18" s="11">
        <v>0.50724639999999999</v>
      </c>
      <c r="N18" s="11">
        <v>0.49090909090909091</v>
      </c>
      <c r="O18" s="11">
        <v>0.60240963855421692</v>
      </c>
      <c r="P18" s="18">
        <f t="shared" si="0"/>
        <v>9.5163238554216933E-2</v>
      </c>
      <c r="Q18" s="18">
        <f t="shared" si="1"/>
        <v>0.11150054764512601</v>
      </c>
    </row>
    <row r="19" spans="1:17" s="1" customFormat="1" x14ac:dyDescent="0.25">
      <c r="A19" s="8">
        <v>7</v>
      </c>
      <c r="B19" s="12" t="s">
        <v>11</v>
      </c>
      <c r="C19" s="9">
        <v>0.5</v>
      </c>
      <c r="D19" s="9">
        <v>0.55577689243027883</v>
      </c>
      <c r="E19" s="9">
        <v>0.64583333333333337</v>
      </c>
      <c r="F19" s="9">
        <v>0.58823529411764708</v>
      </c>
      <c r="G19" s="9">
        <v>0.61151079136690645</v>
      </c>
      <c r="H19" s="9">
        <v>0.56000000000000005</v>
      </c>
      <c r="I19" s="10">
        <v>0.57999999999999996</v>
      </c>
      <c r="J19" s="11">
        <v>0.48905109489051096</v>
      </c>
      <c r="K19" s="11">
        <v>0.44690000000000002</v>
      </c>
      <c r="L19" s="11">
        <v>0.46153850000000002</v>
      </c>
      <c r="M19" s="11">
        <v>0.50602409999999998</v>
      </c>
      <c r="N19" s="11">
        <v>0.34</v>
      </c>
      <c r="O19" s="11">
        <v>0.66666666666666663</v>
      </c>
      <c r="P19" s="18">
        <f t="shared" si="0"/>
        <v>0.16064256666666665</v>
      </c>
      <c r="Q19" s="18">
        <f t="shared" si="1"/>
        <v>0.32666666666666661</v>
      </c>
    </row>
    <row r="20" spans="1:17" s="1" customFormat="1" x14ac:dyDescent="0.25">
      <c r="A20" s="8">
        <v>8</v>
      </c>
      <c r="B20" s="12" t="s">
        <v>12</v>
      </c>
      <c r="C20" s="9">
        <v>0.31818181818181818</v>
      </c>
      <c r="D20" s="9">
        <v>0.41417278373800115</v>
      </c>
      <c r="E20" s="9">
        <v>0.38947368421052631</v>
      </c>
      <c r="F20" s="9">
        <v>0.38596491228070173</v>
      </c>
      <c r="G20" s="9">
        <v>0.37096774193548387</v>
      </c>
      <c r="H20" s="9">
        <v>0.31</v>
      </c>
      <c r="I20" s="10">
        <v>0.32</v>
      </c>
      <c r="J20" s="11">
        <v>0.3155339805825243</v>
      </c>
      <c r="K20" s="11">
        <v>0.29949999999999999</v>
      </c>
      <c r="L20" s="11">
        <v>0.45360820000000002</v>
      </c>
      <c r="M20" s="11">
        <v>0.43</v>
      </c>
      <c r="N20" s="11">
        <v>0.41818181818181815</v>
      </c>
      <c r="O20" s="11">
        <v>0.54330708661417326</v>
      </c>
      <c r="P20" s="18">
        <f t="shared" si="0"/>
        <v>0.11330708661417327</v>
      </c>
      <c r="Q20" s="18">
        <f t="shared" si="1"/>
        <v>0.12512526843235511</v>
      </c>
    </row>
    <row r="21" spans="1:17" s="1" customFormat="1" x14ac:dyDescent="0.25">
      <c r="A21" s="8">
        <v>9</v>
      </c>
      <c r="B21" s="12" t="s">
        <v>13</v>
      </c>
      <c r="C21" s="9">
        <v>0.32121212121212123</v>
      </c>
      <c r="D21" s="9">
        <v>0.4558959609853695</v>
      </c>
      <c r="E21" s="9">
        <v>0.60869565217391308</v>
      </c>
      <c r="F21" s="9">
        <v>0.52542372881355937</v>
      </c>
      <c r="G21" s="9">
        <v>0.57746478873239437</v>
      </c>
      <c r="H21" s="9">
        <v>0.57999999999999996</v>
      </c>
      <c r="I21" s="10">
        <v>0.51</v>
      </c>
      <c r="J21" s="11">
        <v>0.5786516853932584</v>
      </c>
      <c r="K21" s="11">
        <v>0.55930000000000002</v>
      </c>
      <c r="L21" s="11">
        <v>0.57142859999999995</v>
      </c>
      <c r="M21" s="11">
        <v>0.36170210000000003</v>
      </c>
      <c r="N21" s="11">
        <v>0.48181818181818181</v>
      </c>
      <c r="O21" s="11">
        <v>0.45945945945945948</v>
      </c>
      <c r="P21" s="18">
        <f t="shared" si="0"/>
        <v>9.7757359459459459E-2</v>
      </c>
      <c r="Q21" s="18">
        <f t="shared" si="1"/>
        <v>-2.2358722358722327E-2</v>
      </c>
    </row>
    <row r="22" spans="1:17" s="1" customFormat="1" x14ac:dyDescent="0.25">
      <c r="A22" s="8">
        <v>10</v>
      </c>
      <c r="B22" s="12" t="s">
        <v>14</v>
      </c>
      <c r="C22" s="9">
        <v>0.375</v>
      </c>
      <c r="D22" s="9">
        <v>0.55303030303030298</v>
      </c>
      <c r="E22" s="9">
        <v>0.4264705882352941</v>
      </c>
      <c r="F22" s="9">
        <v>0.42857142857142855</v>
      </c>
      <c r="G22" s="9">
        <v>0.49659863945578231</v>
      </c>
      <c r="H22" s="9">
        <v>0.61</v>
      </c>
      <c r="I22" s="10">
        <v>0.71</v>
      </c>
      <c r="J22" s="11">
        <v>0.73571428571428577</v>
      </c>
      <c r="K22" s="11">
        <v>0.67269999999999996</v>
      </c>
      <c r="L22" s="11">
        <v>0.51111110000000004</v>
      </c>
      <c r="M22" s="11">
        <v>0.41071429999999998</v>
      </c>
      <c r="N22" s="11">
        <v>0.35897435897435898</v>
      </c>
      <c r="O22" s="11">
        <v>0.58490566037735847</v>
      </c>
      <c r="P22" s="18">
        <f t="shared" si="0"/>
        <v>0.1741913603773585</v>
      </c>
      <c r="Q22" s="18">
        <f t="shared" si="1"/>
        <v>0.2259313014029995</v>
      </c>
    </row>
    <row r="23" spans="1:17" s="1" customFormat="1" x14ac:dyDescent="0.25">
      <c r="A23" s="8">
        <v>11</v>
      </c>
      <c r="B23" s="12" t="s">
        <v>15</v>
      </c>
      <c r="C23" s="9">
        <v>0.52727272727272723</v>
      </c>
      <c r="D23" s="9">
        <v>0.68395322352156884</v>
      </c>
      <c r="E23" s="9">
        <v>0.57746478873239437</v>
      </c>
      <c r="F23" s="9">
        <v>0.6811594202898551</v>
      </c>
      <c r="G23" s="9">
        <v>0.70886075949367089</v>
      </c>
      <c r="H23" s="9">
        <v>0.72</v>
      </c>
      <c r="I23" s="10">
        <v>0.68</v>
      </c>
      <c r="J23" s="11">
        <v>0.6384180790960452</v>
      </c>
      <c r="K23" s="11">
        <v>0.5363</v>
      </c>
      <c r="L23" s="11">
        <v>0.53012049999999999</v>
      </c>
      <c r="M23" s="11">
        <v>0.52500000000000002</v>
      </c>
      <c r="N23" s="11">
        <v>0.47787610619469029</v>
      </c>
      <c r="O23" s="11">
        <v>0.60869565217391308</v>
      </c>
      <c r="P23" s="18">
        <f t="shared" si="0"/>
        <v>8.369565217391306E-2</v>
      </c>
      <c r="Q23" s="18">
        <f t="shared" si="1"/>
        <v>0.1308195459792228</v>
      </c>
    </row>
    <row r="24" spans="1:17" s="1" customFormat="1" x14ac:dyDescent="0.25">
      <c r="A24" s="8">
        <v>12</v>
      </c>
      <c r="B24" s="12" t="s">
        <v>16</v>
      </c>
      <c r="C24" s="9">
        <v>0.58273381294964033</v>
      </c>
      <c r="D24" s="9">
        <v>0.54918032786885251</v>
      </c>
      <c r="E24" s="9">
        <v>0.62318840579710144</v>
      </c>
      <c r="F24" s="9">
        <v>0.65753424657534243</v>
      </c>
      <c r="G24" s="9">
        <v>0.55487804878048785</v>
      </c>
      <c r="H24" s="9">
        <v>0.59</v>
      </c>
      <c r="I24" s="10">
        <v>0.59</v>
      </c>
      <c r="J24" s="11">
        <v>0.50420168067226889</v>
      </c>
      <c r="K24" s="11">
        <v>0.49569999999999997</v>
      </c>
      <c r="L24" s="11">
        <v>0.54098360000000001</v>
      </c>
      <c r="M24" s="11">
        <v>0.41071429999999998</v>
      </c>
      <c r="N24" s="11">
        <v>0.46153846153846156</v>
      </c>
      <c r="O24" s="11">
        <v>0.39130434782608697</v>
      </c>
      <c r="P24" s="18">
        <f t="shared" si="0"/>
        <v>-1.9409952173913003E-2</v>
      </c>
      <c r="Q24" s="18">
        <f t="shared" si="1"/>
        <v>-7.0234113712374591E-2</v>
      </c>
    </row>
    <row r="25" spans="1:17" s="1" customFormat="1" x14ac:dyDescent="0.25">
      <c r="A25" s="8">
        <v>13</v>
      </c>
      <c r="B25" s="12" t="s">
        <v>17</v>
      </c>
      <c r="C25" s="9">
        <v>0.5</v>
      </c>
      <c r="D25" s="9">
        <v>0.5</v>
      </c>
      <c r="E25" s="9">
        <v>0.38655462184873951</v>
      </c>
      <c r="F25" s="9">
        <v>0.57999999999999996</v>
      </c>
      <c r="G25" s="9">
        <v>0.50267379679144386</v>
      </c>
      <c r="H25" s="9">
        <v>0.53</v>
      </c>
      <c r="I25" s="10">
        <v>0.44</v>
      </c>
      <c r="J25" s="11">
        <v>0.44444444444444442</v>
      </c>
      <c r="K25" s="11">
        <v>0.43909999999999999</v>
      </c>
      <c r="L25" s="11">
        <v>0.55696199999999996</v>
      </c>
      <c r="M25" s="11">
        <v>0.38888889999999998</v>
      </c>
      <c r="N25" s="11">
        <v>0.4098360655737705</v>
      </c>
      <c r="O25" s="11">
        <v>0.45569620253164561</v>
      </c>
      <c r="P25" s="18">
        <f t="shared" si="0"/>
        <v>6.6807302531645629E-2</v>
      </c>
      <c r="Q25" s="18">
        <f t="shared" si="1"/>
        <v>4.5860136957875108E-2</v>
      </c>
    </row>
    <row r="26" spans="1:17" s="1" customFormat="1" x14ac:dyDescent="0.25">
      <c r="A26" s="8">
        <v>14</v>
      </c>
      <c r="B26" s="12" t="s">
        <v>18</v>
      </c>
      <c r="C26" s="9">
        <v>0.4247787610619469</v>
      </c>
      <c r="D26" s="9">
        <v>0.60173334098605291</v>
      </c>
      <c r="E26" s="9">
        <v>0.54629629629629628</v>
      </c>
      <c r="F26" s="9">
        <v>0.60447761194029848</v>
      </c>
      <c r="G26" s="9">
        <v>0.62079510703363916</v>
      </c>
      <c r="H26" s="9">
        <v>0.63</v>
      </c>
      <c r="I26" s="10">
        <v>0.59</v>
      </c>
      <c r="J26" s="11">
        <v>0.62445414847161573</v>
      </c>
      <c r="K26" s="11">
        <v>0.54700000000000004</v>
      </c>
      <c r="L26" s="11">
        <v>0.63970590000000005</v>
      </c>
      <c r="M26" s="11">
        <v>0.5438596</v>
      </c>
      <c r="N26" s="11">
        <v>0.49333333333333335</v>
      </c>
      <c r="O26" s="11">
        <v>0.620253164556962</v>
      </c>
      <c r="P26" s="18">
        <f t="shared" si="0"/>
        <v>7.6393564556962001E-2</v>
      </c>
      <c r="Q26" s="18">
        <f t="shared" si="1"/>
        <v>0.12691983122362865</v>
      </c>
    </row>
    <row r="27" spans="1:17" s="1" customFormat="1" x14ac:dyDescent="0.25">
      <c r="A27" s="8">
        <v>15</v>
      </c>
      <c r="B27" s="12" t="s">
        <v>19</v>
      </c>
      <c r="C27" s="9">
        <v>0.49122807017543857</v>
      </c>
      <c r="D27" s="9">
        <v>0.57884488883041707</v>
      </c>
      <c r="E27" s="9">
        <v>0.47619047619047616</v>
      </c>
      <c r="F27" s="9">
        <v>0.66666666666666663</v>
      </c>
      <c r="G27" s="9">
        <v>0.5625</v>
      </c>
      <c r="H27" s="9">
        <v>0.57999999999999996</v>
      </c>
      <c r="I27" s="10">
        <v>0.61</v>
      </c>
      <c r="J27" s="11">
        <v>0.59239130434782605</v>
      </c>
      <c r="K27" s="11">
        <v>0.54090000000000005</v>
      </c>
      <c r="L27" s="11">
        <v>0.5701754</v>
      </c>
      <c r="M27" s="11">
        <v>0.55769230000000003</v>
      </c>
      <c r="N27" s="11">
        <v>0.51923076923076927</v>
      </c>
      <c r="O27" s="11">
        <v>0.52127659574468088</v>
      </c>
      <c r="P27" s="18">
        <f t="shared" si="0"/>
        <v>-3.6415704255319148E-2</v>
      </c>
      <c r="Q27" s="18">
        <f t="shared" si="1"/>
        <v>2.0458265139116083E-3</v>
      </c>
    </row>
    <row r="28" spans="1:17" s="1" customFormat="1" x14ac:dyDescent="0.25">
      <c r="A28" s="8">
        <v>16</v>
      </c>
      <c r="B28" s="12" t="s">
        <v>55</v>
      </c>
      <c r="C28" s="9">
        <v>0.39285714285714285</v>
      </c>
      <c r="D28" s="9">
        <v>0.54545454545454541</v>
      </c>
      <c r="E28" s="9">
        <v>0.52238805970149249</v>
      </c>
      <c r="F28" s="9">
        <v>0.61403508771929827</v>
      </c>
      <c r="G28" s="9">
        <v>0.59393939393939399</v>
      </c>
      <c r="H28" s="9">
        <v>0.57999999999999996</v>
      </c>
      <c r="I28" s="10">
        <v>0.61</v>
      </c>
      <c r="J28" s="11">
        <v>0.60483870967741937</v>
      </c>
      <c r="K28" s="11">
        <v>0.55640000000000001</v>
      </c>
      <c r="L28" s="11">
        <v>0.56521739999999998</v>
      </c>
      <c r="M28" s="11">
        <v>0.5</v>
      </c>
      <c r="N28" s="11">
        <v>0.5641025641025641</v>
      </c>
      <c r="O28" s="11">
        <v>0.60655737704918034</v>
      </c>
      <c r="P28" s="18">
        <f t="shared" si="0"/>
        <v>0.10655737704918034</v>
      </c>
      <c r="Q28" s="18">
        <f t="shared" si="1"/>
        <v>4.2454812946616238E-2</v>
      </c>
    </row>
    <row r="29" spans="1:17" s="1" customFormat="1" x14ac:dyDescent="0.25">
      <c r="A29" s="8">
        <v>17</v>
      </c>
      <c r="B29" s="12" t="s">
        <v>21</v>
      </c>
      <c r="C29" s="9" t="s">
        <v>53</v>
      </c>
      <c r="D29" s="14" t="s">
        <v>53</v>
      </c>
      <c r="E29" s="9">
        <v>0.68518518518518523</v>
      </c>
      <c r="F29" s="9">
        <v>0.6470588235294118</v>
      </c>
      <c r="G29" s="9">
        <v>0.75</v>
      </c>
      <c r="H29" s="9">
        <v>0.84</v>
      </c>
      <c r="I29" s="10">
        <v>0.78</v>
      </c>
      <c r="J29" s="11">
        <v>0.68333333333333335</v>
      </c>
      <c r="K29" s="11">
        <v>0.66659999999999997</v>
      </c>
      <c r="L29" s="11" t="s">
        <v>53</v>
      </c>
      <c r="M29" s="11">
        <v>0.4509804</v>
      </c>
      <c r="N29" s="11">
        <v>0.80851063829787229</v>
      </c>
      <c r="O29" s="11">
        <v>0.6333333333333333</v>
      </c>
      <c r="P29" s="18">
        <f t="shared" si="0"/>
        <v>0.1823529333333333</v>
      </c>
      <c r="Q29" s="18">
        <f t="shared" si="1"/>
        <v>-0.17517730496453898</v>
      </c>
    </row>
    <row r="30" spans="1:17" s="1" customFormat="1" x14ac:dyDescent="0.25">
      <c r="A30" s="8">
        <v>18</v>
      </c>
      <c r="B30" s="12" t="s">
        <v>22</v>
      </c>
      <c r="C30" s="9">
        <v>0.37804878048780488</v>
      </c>
      <c r="D30" s="9">
        <v>0.44660194174757284</v>
      </c>
      <c r="E30" s="9">
        <v>0.47540983606557374</v>
      </c>
      <c r="F30" s="9">
        <v>0.36363636363636365</v>
      </c>
      <c r="G30" s="9">
        <v>0.45333333333333331</v>
      </c>
      <c r="H30" s="9">
        <v>0.38</v>
      </c>
      <c r="I30" s="10">
        <v>0.43</v>
      </c>
      <c r="J30" s="11">
        <v>0.43410852713178294</v>
      </c>
      <c r="K30" s="11">
        <v>0.40620000000000001</v>
      </c>
      <c r="L30" s="11">
        <v>0.390625</v>
      </c>
      <c r="M30" s="11">
        <v>0.40425529999999998</v>
      </c>
      <c r="N30" s="11">
        <v>0.53061224489795922</v>
      </c>
      <c r="O30" s="11">
        <v>0.44444444444444442</v>
      </c>
      <c r="P30" s="18">
        <f t="shared" si="0"/>
        <v>4.0189144444444436E-2</v>
      </c>
      <c r="Q30" s="18">
        <f t="shared" si="1"/>
        <v>-8.6167800453514798E-2</v>
      </c>
    </row>
    <row r="31" spans="1:17" s="1" customFormat="1" x14ac:dyDescent="0.25">
      <c r="A31" s="8">
        <v>19</v>
      </c>
      <c r="B31" s="12" t="s">
        <v>23</v>
      </c>
      <c r="C31" s="9">
        <v>0.42741935483870969</v>
      </c>
      <c r="D31" s="9">
        <v>0.48666666666666669</v>
      </c>
      <c r="E31" s="9">
        <v>0.54545454545454541</v>
      </c>
      <c r="F31" s="9">
        <v>0.61111111111111116</v>
      </c>
      <c r="G31" s="9">
        <v>0.56666666666666665</v>
      </c>
      <c r="H31" s="9">
        <v>0.56999999999999995</v>
      </c>
      <c r="I31" s="10">
        <v>0.51</v>
      </c>
      <c r="J31" s="11">
        <v>0.4838709677419355</v>
      </c>
      <c r="K31" s="11">
        <v>0.38700000000000001</v>
      </c>
      <c r="L31" s="11">
        <v>0.57142859999999995</v>
      </c>
      <c r="M31" s="11">
        <v>0.53749999999999998</v>
      </c>
      <c r="N31" s="11">
        <v>0.61904761904761907</v>
      </c>
      <c r="O31" s="11">
        <v>0.54166666666666663</v>
      </c>
      <c r="P31" s="18">
        <f t="shared" si="0"/>
        <v>4.1666666666666519E-3</v>
      </c>
      <c r="Q31" s="18">
        <f t="shared" si="1"/>
        <v>-7.7380952380952439E-2</v>
      </c>
    </row>
    <row r="32" spans="1:17" s="1" customFormat="1" x14ac:dyDescent="0.25">
      <c r="A32" s="8">
        <v>20</v>
      </c>
      <c r="B32" s="12" t="s">
        <v>24</v>
      </c>
      <c r="C32" s="9">
        <v>0.43103448275862066</v>
      </c>
      <c r="D32" s="9">
        <v>0.59916343603346256</v>
      </c>
      <c r="E32" s="9">
        <v>0.7407407407407407</v>
      </c>
      <c r="F32" s="9">
        <v>0.45833333333333331</v>
      </c>
      <c r="G32" s="9">
        <v>0.66304347826086951</v>
      </c>
      <c r="H32" s="9">
        <v>0.64</v>
      </c>
      <c r="I32" s="10">
        <v>0.74</v>
      </c>
      <c r="J32" s="11">
        <v>0.65753424657534243</v>
      </c>
      <c r="K32" s="11">
        <v>0.52210000000000001</v>
      </c>
      <c r="L32" s="11">
        <v>0.64583330000000005</v>
      </c>
      <c r="M32" s="11">
        <v>0.51063829999999999</v>
      </c>
      <c r="N32" s="11">
        <v>0.46</v>
      </c>
      <c r="O32" s="11">
        <v>0.6071428571428571</v>
      </c>
      <c r="P32" s="18">
        <f t="shared" si="0"/>
        <v>9.6504557142857106E-2</v>
      </c>
      <c r="Q32" s="18">
        <f t="shared" si="1"/>
        <v>0.14714285714285708</v>
      </c>
    </row>
    <row r="33" spans="1:17" s="1" customFormat="1" x14ac:dyDescent="0.25">
      <c r="A33" s="8">
        <v>21</v>
      </c>
      <c r="B33" s="12" t="s">
        <v>25</v>
      </c>
      <c r="C33" s="9">
        <v>0.53846153846153844</v>
      </c>
      <c r="D33" s="9">
        <v>0.54332239640296509</v>
      </c>
      <c r="E33" s="9">
        <v>0.59090909090909094</v>
      </c>
      <c r="F33" s="9">
        <v>0.73809523809523814</v>
      </c>
      <c r="G33" s="9">
        <v>0.62222222222222223</v>
      </c>
      <c r="H33" s="9">
        <v>0.67</v>
      </c>
      <c r="I33" s="10">
        <v>0.65</v>
      </c>
      <c r="J33" s="11">
        <v>0.62561576354679804</v>
      </c>
      <c r="K33" s="11">
        <v>0.53690000000000004</v>
      </c>
      <c r="L33" s="11">
        <v>0.48936170000000001</v>
      </c>
      <c r="M33" s="11">
        <v>0.50450450000000002</v>
      </c>
      <c r="N33" s="11">
        <v>0.67272727272727273</v>
      </c>
      <c r="O33" s="11">
        <v>0.56043956043956045</v>
      </c>
      <c r="P33" s="18">
        <f t="shared" si="0"/>
        <v>5.5935060439560425E-2</v>
      </c>
      <c r="Q33" s="18">
        <f t="shared" si="1"/>
        <v>-0.11228771228771228</v>
      </c>
    </row>
    <row r="34" spans="1:17" s="1" customFormat="1" x14ac:dyDescent="0.25">
      <c r="A34" s="8">
        <v>22</v>
      </c>
      <c r="B34" s="12" t="s">
        <v>26</v>
      </c>
      <c r="C34" s="9">
        <v>0.31746031746031744</v>
      </c>
      <c r="D34" s="9">
        <v>0.39330885352917183</v>
      </c>
      <c r="E34" s="9">
        <v>0.4315068493150685</v>
      </c>
      <c r="F34" s="9">
        <v>0.56862745098039214</v>
      </c>
      <c r="G34" s="9">
        <v>0.5161290322580645</v>
      </c>
      <c r="H34" s="9">
        <v>0.46</v>
      </c>
      <c r="I34" s="10">
        <v>0.39</v>
      </c>
      <c r="J34" s="11">
        <v>0.39523809523809522</v>
      </c>
      <c r="K34" s="11">
        <v>0.3846</v>
      </c>
      <c r="L34" s="11">
        <v>0.375</v>
      </c>
      <c r="M34" s="11">
        <v>0.3783784</v>
      </c>
      <c r="N34" s="11">
        <v>0.39</v>
      </c>
      <c r="O34" s="11">
        <v>0.36842105263157893</v>
      </c>
      <c r="P34" s="18">
        <f t="shared" si="0"/>
        <v>-9.9573473684210767E-3</v>
      </c>
      <c r="Q34" s="18">
        <f t="shared" si="1"/>
        <v>-2.1578947368421086E-2</v>
      </c>
    </row>
    <row r="35" spans="1:17" s="1" customFormat="1" x14ac:dyDescent="0.25">
      <c r="A35" s="8">
        <v>23</v>
      </c>
      <c r="B35" s="12" t="s">
        <v>27</v>
      </c>
      <c r="C35" s="9">
        <v>0.54411764705882348</v>
      </c>
      <c r="D35" s="9">
        <v>0.60238006172262226</v>
      </c>
      <c r="E35" s="9">
        <v>0.45454545454545453</v>
      </c>
      <c r="F35" s="9">
        <v>0.48275862068965519</v>
      </c>
      <c r="G35" s="9">
        <v>0.52486187845303867</v>
      </c>
      <c r="H35" s="9">
        <v>0.56999999999999995</v>
      </c>
      <c r="I35" s="10">
        <v>0.59</v>
      </c>
      <c r="J35" s="11">
        <v>0.52631578947368418</v>
      </c>
      <c r="K35" s="11">
        <v>0.48139999999999999</v>
      </c>
      <c r="L35" s="11">
        <v>0.44444440000000002</v>
      </c>
      <c r="M35" s="11">
        <v>0.54411759999999998</v>
      </c>
      <c r="N35" s="11">
        <v>0.62121212121212122</v>
      </c>
      <c r="O35" s="11">
        <v>0.67346938775510201</v>
      </c>
      <c r="P35" s="18">
        <f t="shared" si="0"/>
        <v>0.12935178775510203</v>
      </c>
      <c r="Q35" s="18">
        <f t="shared" si="1"/>
        <v>5.2257266542980796E-2</v>
      </c>
    </row>
    <row r="36" spans="1:17" s="1" customFormat="1" x14ac:dyDescent="0.25">
      <c r="A36" s="8">
        <v>24</v>
      </c>
      <c r="B36" s="12" t="s">
        <v>28</v>
      </c>
      <c r="C36" s="9">
        <v>0.33980582524271846</v>
      </c>
      <c r="D36" s="9">
        <v>0.40322580645161288</v>
      </c>
      <c r="E36" s="9">
        <v>0.53846153846153844</v>
      </c>
      <c r="F36" s="9">
        <v>0.53658536585365857</v>
      </c>
      <c r="G36" s="9">
        <v>0.58865248226950351</v>
      </c>
      <c r="H36" s="9">
        <v>0.55000000000000004</v>
      </c>
      <c r="I36" s="10">
        <v>0.5</v>
      </c>
      <c r="J36" s="11">
        <v>0.41830065359477125</v>
      </c>
      <c r="K36" s="11">
        <v>0.45889999999999997</v>
      </c>
      <c r="L36" s="11" t="s">
        <v>53</v>
      </c>
      <c r="M36" s="11">
        <v>0.58823530000000002</v>
      </c>
      <c r="N36" s="11">
        <v>0.43333333333333335</v>
      </c>
      <c r="O36" s="11">
        <v>0.72131147540983609</v>
      </c>
      <c r="P36" s="18">
        <f t="shared" si="0"/>
        <v>0.13307617540983607</v>
      </c>
      <c r="Q36" s="18">
        <f t="shared" si="1"/>
        <v>0.28797814207650274</v>
      </c>
    </row>
    <row r="37" spans="1:17" s="1" customFormat="1" x14ac:dyDescent="0.25">
      <c r="A37" s="8">
        <v>25</v>
      </c>
      <c r="B37" s="12" t="s">
        <v>29</v>
      </c>
      <c r="C37" s="9">
        <v>0.50267379679144386</v>
      </c>
      <c r="D37" s="9">
        <v>0.55354077826176507</v>
      </c>
      <c r="E37" s="9">
        <v>0.57352941176470584</v>
      </c>
      <c r="F37" s="9">
        <v>0.55263157894736847</v>
      </c>
      <c r="G37" s="9">
        <v>0.57396449704142016</v>
      </c>
      <c r="H37" s="9">
        <v>0.57999999999999996</v>
      </c>
      <c r="I37" s="10">
        <v>0.59</v>
      </c>
      <c r="J37" s="11">
        <v>0.56989247311827962</v>
      </c>
      <c r="K37" s="11">
        <v>0.49730000000000002</v>
      </c>
      <c r="L37" s="11">
        <v>0.43678159999999999</v>
      </c>
      <c r="M37" s="11">
        <v>0.5</v>
      </c>
      <c r="N37" s="11">
        <v>0.5</v>
      </c>
      <c r="O37" s="11">
        <v>0.54081632653061229</v>
      </c>
      <c r="P37" s="18">
        <f t="shared" si="0"/>
        <v>4.081632653061229E-2</v>
      </c>
      <c r="Q37" s="18">
        <f t="shared" si="1"/>
        <v>4.081632653061229E-2</v>
      </c>
    </row>
    <row r="38" spans="1:17" s="1" customFormat="1" x14ac:dyDescent="0.25">
      <c r="A38" s="8">
        <v>26</v>
      </c>
      <c r="B38" s="12" t="s">
        <v>30</v>
      </c>
      <c r="C38" s="9">
        <v>0.47560975609756095</v>
      </c>
      <c r="D38" s="9">
        <v>0.64417177914110424</v>
      </c>
      <c r="E38" s="9">
        <v>0.57352941176470584</v>
      </c>
      <c r="F38" s="9">
        <v>0.5714285714285714</v>
      </c>
      <c r="G38" s="9">
        <v>0.63366336633663367</v>
      </c>
      <c r="H38" s="9">
        <v>0.57999999999999996</v>
      </c>
      <c r="I38" s="10">
        <v>0.56000000000000005</v>
      </c>
      <c r="J38" s="11">
        <v>0.58011049723756902</v>
      </c>
      <c r="K38" s="11">
        <v>0.53290000000000004</v>
      </c>
      <c r="L38" s="11">
        <v>0.48076920000000001</v>
      </c>
      <c r="M38" s="11">
        <v>0.48235289999999997</v>
      </c>
      <c r="N38" s="11">
        <v>0.4</v>
      </c>
      <c r="O38" s="11">
        <v>0.64367816091954022</v>
      </c>
      <c r="P38" s="18">
        <f t="shared" si="0"/>
        <v>0.16132526091954025</v>
      </c>
      <c r="Q38" s="18">
        <f t="shared" si="1"/>
        <v>0.2436781609195402</v>
      </c>
    </row>
    <row r="39" spans="1:17" s="1" customFormat="1" x14ac:dyDescent="0.25">
      <c r="A39" s="8">
        <v>27</v>
      </c>
      <c r="B39" s="12" t="s">
        <v>31</v>
      </c>
      <c r="C39" s="9">
        <v>0.6</v>
      </c>
      <c r="D39" s="9">
        <v>0.60784313725490191</v>
      </c>
      <c r="E39" s="9">
        <v>0.65217391304347827</v>
      </c>
      <c r="F39" s="9">
        <v>0.64864864864864868</v>
      </c>
      <c r="G39" s="9">
        <v>0.65811965811965811</v>
      </c>
      <c r="H39" s="9">
        <v>0.62</v>
      </c>
      <c r="I39" s="10">
        <v>0.66</v>
      </c>
      <c r="J39" s="11">
        <v>0.73076923076923073</v>
      </c>
      <c r="K39" s="11">
        <v>0.83069999999999999</v>
      </c>
      <c r="L39" s="11">
        <v>0.7234043</v>
      </c>
      <c r="M39" s="11">
        <v>0.62790699999999999</v>
      </c>
      <c r="N39" s="11">
        <v>0.74193548387096775</v>
      </c>
      <c r="O39" s="11">
        <v>0.53846153846153844</v>
      </c>
      <c r="P39" s="18">
        <f t="shared" si="0"/>
        <v>-8.9445461538461557E-2</v>
      </c>
      <c r="Q39" s="18">
        <f t="shared" si="1"/>
        <v>-0.20347394540942931</v>
      </c>
    </row>
    <row r="40" spans="1:17" s="1" customFormat="1" x14ac:dyDescent="0.25">
      <c r="A40" s="8">
        <v>28</v>
      </c>
      <c r="B40" s="12" t="s">
        <v>32</v>
      </c>
      <c r="C40" s="9">
        <v>0.5043478260869565</v>
      </c>
      <c r="D40" s="9">
        <v>0.53521126760563376</v>
      </c>
      <c r="E40" s="9">
        <v>0.6271186440677966</v>
      </c>
      <c r="F40" s="9">
        <v>0.52112676056338025</v>
      </c>
      <c r="G40" s="9">
        <v>0.55135135135135138</v>
      </c>
      <c r="H40" s="9">
        <v>0.47</v>
      </c>
      <c r="I40" s="10">
        <v>0.42</v>
      </c>
      <c r="J40" s="11">
        <v>0.44067796610169491</v>
      </c>
      <c r="K40" s="11">
        <v>0.4728</v>
      </c>
      <c r="L40" s="11">
        <v>0.432</v>
      </c>
      <c r="M40" s="11">
        <v>0.47204970000000002</v>
      </c>
      <c r="N40" s="11">
        <v>0.31944444444444442</v>
      </c>
      <c r="O40" s="11">
        <v>0.44680851063829791</v>
      </c>
      <c r="P40" s="18">
        <f t="shared" si="0"/>
        <v>-2.524118936170211E-2</v>
      </c>
      <c r="Q40" s="18">
        <f t="shared" si="1"/>
        <v>0.12736406619385349</v>
      </c>
    </row>
    <row r="41" spans="1:17" s="1" customFormat="1" x14ac:dyDescent="0.25">
      <c r="A41" s="8">
        <v>29</v>
      </c>
      <c r="B41" s="12" t="s">
        <v>33</v>
      </c>
      <c r="C41" s="9">
        <v>0.34883720930232559</v>
      </c>
      <c r="D41" s="9">
        <v>0.27659574468085107</v>
      </c>
      <c r="E41" s="9">
        <v>0.41379310344827586</v>
      </c>
      <c r="F41" s="9">
        <v>0.48148148148148145</v>
      </c>
      <c r="G41" s="9">
        <v>0.47435897435897434</v>
      </c>
      <c r="H41" s="9">
        <v>0.56000000000000005</v>
      </c>
      <c r="I41" s="10">
        <v>0.59</v>
      </c>
      <c r="J41" s="11">
        <v>0.59459459459459463</v>
      </c>
      <c r="K41" s="11">
        <v>0.58099999999999996</v>
      </c>
      <c r="L41" s="11">
        <v>0.53703699999999999</v>
      </c>
      <c r="M41" s="11">
        <v>0.4186047</v>
      </c>
      <c r="N41" s="11">
        <v>0.45454545454545453</v>
      </c>
      <c r="O41" s="11">
        <v>0.625</v>
      </c>
      <c r="P41" s="18">
        <f t="shared" si="0"/>
        <v>0.2063953</v>
      </c>
      <c r="Q41" s="18">
        <f t="shared" si="1"/>
        <v>0.17045454545454547</v>
      </c>
    </row>
    <row r="42" spans="1:17" s="1" customFormat="1" x14ac:dyDescent="0.25">
      <c r="A42" s="8">
        <v>30</v>
      </c>
      <c r="B42" s="12" t="s">
        <v>56</v>
      </c>
      <c r="C42" s="9">
        <v>0.42777777777777776</v>
      </c>
      <c r="D42" s="9">
        <v>0.4338278068644561</v>
      </c>
      <c r="E42" s="9">
        <v>0.55263157894736847</v>
      </c>
      <c r="F42" s="9">
        <v>0.65306122448979587</v>
      </c>
      <c r="G42" s="9">
        <v>0.56140350877192979</v>
      </c>
      <c r="H42" s="9">
        <v>0.6</v>
      </c>
      <c r="I42" s="10">
        <v>0.56000000000000005</v>
      </c>
      <c r="J42" s="11">
        <v>0.56140350877192979</v>
      </c>
      <c r="K42" s="11">
        <v>0.53210000000000002</v>
      </c>
      <c r="L42" s="11">
        <v>0.44444440000000002</v>
      </c>
      <c r="M42" s="11">
        <v>0.54838710000000002</v>
      </c>
      <c r="N42" s="11">
        <v>0.5043478260869565</v>
      </c>
      <c r="O42" s="11">
        <v>0.58333333333333337</v>
      </c>
      <c r="P42" s="18">
        <f t="shared" si="0"/>
        <v>3.4946233333333354E-2</v>
      </c>
      <c r="Q42" s="18">
        <f t="shared" si="1"/>
        <v>7.8985507246376874E-2</v>
      </c>
    </row>
    <row r="43" spans="1:17" s="1" customFormat="1" x14ac:dyDescent="0.25">
      <c r="A43" s="8">
        <v>31</v>
      </c>
      <c r="B43" s="12" t="s">
        <v>35</v>
      </c>
      <c r="C43" s="9">
        <v>0.3413173652694611</v>
      </c>
      <c r="D43" s="9">
        <v>0.43288144899791492</v>
      </c>
      <c r="E43" s="9">
        <v>0.37313432835820898</v>
      </c>
      <c r="F43" s="9">
        <v>0.47619047619047616</v>
      </c>
      <c r="G43" s="9">
        <v>0.43307086614173229</v>
      </c>
      <c r="H43" s="9">
        <v>0.47</v>
      </c>
      <c r="I43" s="10">
        <v>0.42</v>
      </c>
      <c r="J43" s="11">
        <v>0.43093922651933703</v>
      </c>
      <c r="K43" s="11">
        <v>0.3715</v>
      </c>
      <c r="L43" s="11">
        <v>0.5</v>
      </c>
      <c r="M43" s="11">
        <v>0.36</v>
      </c>
      <c r="N43" s="11">
        <v>0.41111111111111109</v>
      </c>
      <c r="O43" s="11">
        <v>0.46086956521739131</v>
      </c>
      <c r="P43" s="18">
        <f t="shared" si="0"/>
        <v>0.10086956521739132</v>
      </c>
      <c r="Q43" s="18">
        <f t="shared" si="1"/>
        <v>4.9758454106280214E-2</v>
      </c>
    </row>
    <row r="44" spans="1:17" s="1" customFormat="1" x14ac:dyDescent="0.25">
      <c r="A44" s="8">
        <v>32</v>
      </c>
      <c r="B44" s="12" t="s">
        <v>36</v>
      </c>
      <c r="C44" s="9">
        <v>0.54347826086956519</v>
      </c>
      <c r="D44" s="9">
        <v>0.62507727179064498</v>
      </c>
      <c r="E44" s="9">
        <v>0.45454545454545453</v>
      </c>
      <c r="F44" s="9">
        <v>0.7142857142857143</v>
      </c>
      <c r="G44" s="9">
        <v>0.58108108108108103</v>
      </c>
      <c r="H44" s="9">
        <v>0.55000000000000004</v>
      </c>
      <c r="I44" s="10">
        <v>0.61</v>
      </c>
      <c r="J44" s="11">
        <v>0.54385964912280704</v>
      </c>
      <c r="K44" s="11">
        <v>0.51470000000000005</v>
      </c>
      <c r="L44" s="11">
        <v>0.84615379999999996</v>
      </c>
      <c r="M44" s="11" t="s">
        <v>53</v>
      </c>
      <c r="N44" s="11">
        <v>0.7142857142857143</v>
      </c>
      <c r="O44" s="11">
        <v>0.68</v>
      </c>
      <c r="P44" s="18"/>
      <c r="Q44" s="18">
        <f t="shared" si="1"/>
        <v>-3.4285714285714253E-2</v>
      </c>
    </row>
  </sheetData>
  <autoFilter ref="A11:N44" xr:uid="{9BFE7EBA-AFDB-DE4D-B31F-E1DF93CA125F}">
    <sortState xmlns:xlrd2="http://schemas.microsoft.com/office/spreadsheetml/2017/richdata2" ref="A12:N44">
      <sortCondition ref="A11:A44"/>
    </sortState>
  </autoFilter>
  <mergeCells count="1">
    <mergeCell ref="A1:B1"/>
  </mergeCells>
  <conditionalFormatting sqref="C12:O44">
    <cfRule type="cellIs" dxfId="19" priority="1" operator="equal">
      <formula>"-"</formula>
    </cfRule>
    <cfRule type="cellIs" dxfId="18" priority="2" operator="between">
      <formula>0.4</formula>
      <formula>0.5</formula>
    </cfRule>
    <cfRule type="cellIs" dxfId="17" priority="3" operator="between">
      <formula>0.3</formula>
      <formula>0.4</formula>
    </cfRule>
    <cfRule type="cellIs" dxfId="16" priority="4" operator="greaterThanOrEqual">
      <formula>0.5</formula>
    </cfRule>
    <cfRule type="cellIs" dxfId="15" priority="5" operator="lessThanOrEqual">
      <formula>0.3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4B8D7-D195-8746-87EF-023DD29A70B9}">
  <sheetPr codeName="Hoja4">
    <tabColor rgb="FF001872"/>
  </sheetPr>
  <dimension ref="A1:K44"/>
  <sheetViews>
    <sheetView topLeftCell="A29" workbookViewId="0">
      <selection activeCell="F51" sqref="F51"/>
    </sheetView>
  </sheetViews>
  <sheetFormatPr baseColWidth="10" defaultRowHeight="15.75" x14ac:dyDescent="0.25"/>
  <cols>
    <col min="2" max="2" width="26.875" bestFit="1" customWidth="1"/>
    <col min="3" max="3" width="7.125" bestFit="1" customWidth="1"/>
    <col min="4" max="4" width="7.625" bestFit="1" customWidth="1"/>
    <col min="5" max="5" width="8.125" bestFit="1" customWidth="1"/>
    <col min="6" max="6" width="9.75" customWidth="1"/>
    <col min="7" max="7" width="8.5" bestFit="1" customWidth="1"/>
    <col min="8" max="8" width="9.75" customWidth="1"/>
  </cols>
  <sheetData>
    <row r="1" spans="1:11" ht="24" x14ac:dyDescent="0.4">
      <c r="A1" s="20" t="s">
        <v>64</v>
      </c>
      <c r="B1" s="20"/>
      <c r="C1" s="16"/>
      <c r="D1" s="16"/>
      <c r="E1" s="16"/>
      <c r="F1" s="16"/>
    </row>
    <row r="2" spans="1:11" s="1" customFormat="1" x14ac:dyDescent="0.25">
      <c r="A2" s="1" t="s">
        <v>65</v>
      </c>
    </row>
    <row r="3" spans="1:11" s="1" customFormat="1" x14ac:dyDescent="0.25">
      <c r="A3" s="2" t="s">
        <v>38</v>
      </c>
      <c r="B3" s="2"/>
    </row>
    <row r="4" spans="1:11" s="1" customFormat="1" x14ac:dyDescent="0.25">
      <c r="A4" s="2"/>
      <c r="B4" s="2"/>
    </row>
    <row r="5" spans="1:11" s="1" customFormat="1" x14ac:dyDescent="0.25">
      <c r="A5" s="2" t="s">
        <v>1</v>
      </c>
    </row>
    <row r="6" spans="1:11" s="1" customFormat="1" x14ac:dyDescent="0.25">
      <c r="A6" s="3"/>
      <c r="B6" s="4" t="s">
        <v>66</v>
      </c>
    </row>
    <row r="7" spans="1:11" s="1" customFormat="1" x14ac:dyDescent="0.25">
      <c r="A7" s="5"/>
      <c r="B7" s="4" t="s">
        <v>67</v>
      </c>
    </row>
    <row r="8" spans="1:11" s="1" customFormat="1" x14ac:dyDescent="0.25">
      <c r="A8" s="6"/>
      <c r="B8" s="4" t="s">
        <v>68</v>
      </c>
    </row>
    <row r="9" spans="1:11" s="1" customFormat="1" x14ac:dyDescent="0.25">
      <c r="A9" s="15"/>
      <c r="B9" s="1" t="s">
        <v>69</v>
      </c>
    </row>
    <row r="10" spans="1:11" s="1" customFormat="1" x14ac:dyDescent="0.25"/>
    <row r="11" spans="1:11" s="1" customFormat="1" ht="31.5" customHeight="1" x14ac:dyDescent="0.25">
      <c r="A11" s="24" t="s">
        <v>2</v>
      </c>
      <c r="B11" s="24" t="s">
        <v>3</v>
      </c>
      <c r="C11" s="26" t="s">
        <v>49</v>
      </c>
      <c r="D11" s="21" t="s">
        <v>50</v>
      </c>
      <c r="E11" s="21" t="s">
        <v>51</v>
      </c>
      <c r="F11" s="21" t="s">
        <v>52</v>
      </c>
      <c r="G11" s="21" t="s">
        <v>78</v>
      </c>
      <c r="H11" s="28" t="s">
        <v>79</v>
      </c>
      <c r="I11" s="28" t="s">
        <v>81</v>
      </c>
      <c r="J11" s="30" t="s">
        <v>80</v>
      </c>
      <c r="K11" s="30" t="s">
        <v>82</v>
      </c>
    </row>
    <row r="12" spans="1:11" s="1" customFormat="1" x14ac:dyDescent="0.25">
      <c r="A12" s="8">
        <v>0</v>
      </c>
      <c r="B12" s="7" t="s">
        <v>4</v>
      </c>
      <c r="C12" s="10">
        <v>0.39500000000000002</v>
      </c>
      <c r="D12" s="11">
        <v>0.374</v>
      </c>
      <c r="E12" s="11">
        <v>0.37059999999999998</v>
      </c>
      <c r="F12" s="11">
        <v>0.53776820000000003</v>
      </c>
      <c r="G12" s="11">
        <v>0.52004010000000001</v>
      </c>
      <c r="H12" s="11">
        <v>0.51200000000000001</v>
      </c>
      <c r="I12" s="11">
        <v>0.53436893203883495</v>
      </c>
      <c r="J12" s="18">
        <f>I12-G12</f>
        <v>1.4328832038834949E-2</v>
      </c>
      <c r="K12" s="18">
        <f>I12-H12</f>
        <v>2.2368932038834943E-2</v>
      </c>
    </row>
    <row r="13" spans="1:11" s="1" customFormat="1" x14ac:dyDescent="0.25">
      <c r="A13" s="8">
        <v>1</v>
      </c>
      <c r="B13" s="12" t="s">
        <v>5</v>
      </c>
      <c r="C13" s="10">
        <v>0.28999999999999998</v>
      </c>
      <c r="D13" s="11">
        <v>0.36599999999999999</v>
      </c>
      <c r="E13" s="11">
        <v>0.32550000000000001</v>
      </c>
      <c r="F13" s="11">
        <v>0.43076920000000002</v>
      </c>
      <c r="G13" s="11">
        <v>0.54666669999999995</v>
      </c>
      <c r="H13" s="11">
        <v>0.47916666666666669</v>
      </c>
      <c r="I13" s="11">
        <v>0.50684931506849318</v>
      </c>
      <c r="J13" s="18">
        <f>I13-G13</f>
        <v>-3.9817384931506772E-2</v>
      </c>
      <c r="K13" s="18">
        <f>I13-H13</f>
        <v>2.7682648401826493E-2</v>
      </c>
    </row>
    <row r="14" spans="1:11" s="1" customFormat="1" x14ac:dyDescent="0.25">
      <c r="A14" s="8">
        <v>2</v>
      </c>
      <c r="B14" s="12" t="s">
        <v>6</v>
      </c>
      <c r="C14" s="10">
        <v>0.32400000000000001</v>
      </c>
      <c r="D14" s="11">
        <v>0.33300000000000002</v>
      </c>
      <c r="E14" s="11">
        <v>0.38090000000000002</v>
      </c>
      <c r="F14" s="11">
        <v>0.55445540000000004</v>
      </c>
      <c r="G14" s="11">
        <v>0.4503817</v>
      </c>
      <c r="H14" s="11">
        <v>0.56716417910447758</v>
      </c>
      <c r="I14" s="11">
        <v>0.48818897637795278</v>
      </c>
      <c r="J14" s="18">
        <f>I14-G14</f>
        <v>3.7807276377952781E-2</v>
      </c>
      <c r="K14" s="18">
        <f>I14-H14</f>
        <v>-7.8975202726524807E-2</v>
      </c>
    </row>
    <row r="15" spans="1:11" s="1" customFormat="1" x14ac:dyDescent="0.25">
      <c r="A15" s="8">
        <v>3</v>
      </c>
      <c r="B15" s="12" t="s">
        <v>7</v>
      </c>
      <c r="C15" s="10">
        <v>0.35</v>
      </c>
      <c r="D15" s="11">
        <v>0.35</v>
      </c>
      <c r="E15" s="11">
        <v>0.21329999999999999</v>
      </c>
      <c r="F15" s="11">
        <v>0.65079370000000003</v>
      </c>
      <c r="G15" s="11">
        <v>0.64444440000000003</v>
      </c>
      <c r="H15" s="11">
        <v>0.57499999999999996</v>
      </c>
      <c r="I15" s="11">
        <v>0.40476190476190482</v>
      </c>
      <c r="J15" s="18">
        <f>I15-G15</f>
        <v>-0.23968249523809521</v>
      </c>
      <c r="K15" s="18">
        <f>I15-H15</f>
        <v>-0.17023809523809513</v>
      </c>
    </row>
    <row r="16" spans="1:11" s="1" customFormat="1" x14ac:dyDescent="0.25">
      <c r="A16" s="8">
        <v>4</v>
      </c>
      <c r="B16" s="12" t="s">
        <v>8</v>
      </c>
      <c r="C16" s="29" t="s">
        <v>53</v>
      </c>
      <c r="D16" s="11">
        <v>0.28599999999999998</v>
      </c>
      <c r="E16" s="11">
        <v>0.4</v>
      </c>
      <c r="F16" s="11">
        <v>0.6875</v>
      </c>
      <c r="G16" s="11" t="s">
        <v>53</v>
      </c>
      <c r="H16" s="11" t="s">
        <v>53</v>
      </c>
      <c r="I16" s="11">
        <v>0.55555555555555558</v>
      </c>
      <c r="J16" s="18"/>
      <c r="K16" s="18"/>
    </row>
    <row r="17" spans="1:11" s="1" customFormat="1" x14ac:dyDescent="0.25">
      <c r="A17" s="8">
        <v>5</v>
      </c>
      <c r="B17" s="12" t="s">
        <v>54</v>
      </c>
      <c r="C17" s="10">
        <v>0.41699999999999998</v>
      </c>
      <c r="D17" s="11">
        <v>0.39400000000000002</v>
      </c>
      <c r="E17" s="11">
        <v>0.41139999999999999</v>
      </c>
      <c r="F17" s="11">
        <v>0.4210526</v>
      </c>
      <c r="G17" s="11">
        <v>0.68027210000000005</v>
      </c>
      <c r="H17" s="11">
        <v>0.56000000000000005</v>
      </c>
      <c r="I17" s="11">
        <v>0.625</v>
      </c>
      <c r="J17" s="18">
        <f>I17-G17</f>
        <v>-5.5272100000000046E-2</v>
      </c>
      <c r="K17" s="18">
        <f>I17-H17</f>
        <v>6.4999999999999947E-2</v>
      </c>
    </row>
    <row r="18" spans="1:11" s="1" customFormat="1" x14ac:dyDescent="0.25">
      <c r="A18" s="8">
        <v>6</v>
      </c>
      <c r="B18" s="12" t="s">
        <v>10</v>
      </c>
      <c r="C18" s="10">
        <v>0.38400000000000001</v>
      </c>
      <c r="D18" s="11">
        <v>0.40400000000000003</v>
      </c>
      <c r="E18" s="11">
        <v>0.46350000000000002</v>
      </c>
      <c r="F18" s="11">
        <v>0.52727270000000004</v>
      </c>
      <c r="G18" s="11">
        <v>0.39506170000000002</v>
      </c>
      <c r="H18" s="11">
        <v>0.32142857142857145</v>
      </c>
      <c r="I18" s="11">
        <v>0.51807228915662651</v>
      </c>
      <c r="J18" s="18">
        <f>I18-G18</f>
        <v>0.12301058915662649</v>
      </c>
      <c r="K18" s="18">
        <f>I18-H18</f>
        <v>0.19664371772805506</v>
      </c>
    </row>
    <row r="19" spans="1:11" s="1" customFormat="1" x14ac:dyDescent="0.25">
      <c r="A19" s="8">
        <v>7</v>
      </c>
      <c r="B19" s="12" t="s">
        <v>11</v>
      </c>
      <c r="C19" s="10">
        <v>0.40100000000000002</v>
      </c>
      <c r="D19" s="11">
        <v>0.40100000000000002</v>
      </c>
      <c r="E19" s="11">
        <v>0.39389999999999997</v>
      </c>
      <c r="F19" s="11">
        <v>0.51020410000000005</v>
      </c>
      <c r="G19" s="11">
        <v>0.43956040000000002</v>
      </c>
      <c r="H19" s="11">
        <v>0.49019607843137253</v>
      </c>
      <c r="I19" s="11">
        <v>0.44285714285714278</v>
      </c>
      <c r="J19" s="18">
        <f>I19-G19</f>
        <v>3.2967428571427648E-3</v>
      </c>
      <c r="K19" s="18">
        <f>I19-H19</f>
        <v>-4.7338935574229746E-2</v>
      </c>
    </row>
    <row r="20" spans="1:11" s="1" customFormat="1" x14ac:dyDescent="0.25">
      <c r="A20" s="8">
        <v>8</v>
      </c>
      <c r="B20" s="12" t="s">
        <v>12</v>
      </c>
      <c r="C20" s="10">
        <v>0.38800000000000001</v>
      </c>
      <c r="D20" s="11">
        <v>0.36399999999999999</v>
      </c>
      <c r="E20" s="11">
        <v>0.30409999999999998</v>
      </c>
      <c r="F20" s="11">
        <v>0.46153850000000002</v>
      </c>
      <c r="G20" s="11">
        <v>0.39150940000000001</v>
      </c>
      <c r="H20" s="11">
        <v>0.39473684210526316</v>
      </c>
      <c r="I20" s="11">
        <v>0.4765625</v>
      </c>
      <c r="J20" s="18">
        <f>I20-G20</f>
        <v>8.5053099999999993E-2</v>
      </c>
      <c r="K20" s="18">
        <f>I20-H20</f>
        <v>8.1825657894736836E-2</v>
      </c>
    </row>
    <row r="21" spans="1:11" s="1" customFormat="1" x14ac:dyDescent="0.25">
      <c r="A21" s="8">
        <v>9</v>
      </c>
      <c r="B21" s="12" t="s">
        <v>13</v>
      </c>
      <c r="C21" s="10">
        <v>0.36499999999999999</v>
      </c>
      <c r="D21" s="11">
        <v>0.39300000000000002</v>
      </c>
      <c r="E21" s="11">
        <v>0.40110000000000001</v>
      </c>
      <c r="F21" s="11">
        <v>0.48529410000000001</v>
      </c>
      <c r="G21" s="11">
        <v>0.56209149999999997</v>
      </c>
      <c r="H21" s="11">
        <v>0.58407079646017701</v>
      </c>
      <c r="I21" s="11">
        <v>0.5982142857142857</v>
      </c>
      <c r="J21" s="18">
        <f>I21-G21</f>
        <v>3.6122785714285732E-2</v>
      </c>
      <c r="K21" s="18">
        <f>I21-H21</f>
        <v>1.4143489254108688E-2</v>
      </c>
    </row>
    <row r="22" spans="1:11" s="1" customFormat="1" x14ac:dyDescent="0.25">
      <c r="A22" s="8">
        <v>10</v>
      </c>
      <c r="B22" s="12" t="s">
        <v>14</v>
      </c>
      <c r="C22" s="10">
        <v>0.33600000000000002</v>
      </c>
      <c r="D22" s="11">
        <v>0.214</v>
      </c>
      <c r="E22" s="11">
        <v>0.18179999999999999</v>
      </c>
      <c r="F22" s="11">
        <v>0.46666669999999999</v>
      </c>
      <c r="G22" s="11">
        <v>0.45901639999999999</v>
      </c>
      <c r="H22" s="11">
        <v>0.375</v>
      </c>
      <c r="I22" s="11">
        <v>0.51851851851851849</v>
      </c>
      <c r="J22" s="18">
        <f>I22-G22</f>
        <v>5.9502118518518499E-2</v>
      </c>
      <c r="K22" s="18">
        <f>I22-H22</f>
        <v>0.14351851851851849</v>
      </c>
    </row>
    <row r="23" spans="1:11" s="1" customFormat="1" x14ac:dyDescent="0.25">
      <c r="A23" s="8">
        <v>11</v>
      </c>
      <c r="B23" s="12" t="s">
        <v>15</v>
      </c>
      <c r="C23" s="10">
        <v>0.28799999999999998</v>
      </c>
      <c r="D23" s="11">
        <v>0.28799999999999998</v>
      </c>
      <c r="E23" s="11">
        <v>0.4078</v>
      </c>
      <c r="F23" s="11">
        <v>0.48192770000000001</v>
      </c>
      <c r="G23" s="11">
        <v>0.6461538</v>
      </c>
      <c r="H23" s="11">
        <v>0.47826086956521741</v>
      </c>
      <c r="I23" s="11">
        <v>0.55652173913043479</v>
      </c>
      <c r="J23" s="18">
        <f>I23-G23</f>
        <v>-8.9632060869565211E-2</v>
      </c>
      <c r="K23" s="18">
        <f>I23-H23</f>
        <v>7.8260869565217384E-2</v>
      </c>
    </row>
    <row r="24" spans="1:11" s="1" customFormat="1" x14ac:dyDescent="0.25">
      <c r="A24" s="8">
        <v>12</v>
      </c>
      <c r="B24" s="12" t="s">
        <v>16</v>
      </c>
      <c r="C24" s="10">
        <v>0.44500000000000001</v>
      </c>
      <c r="D24" s="11">
        <v>0.52900000000000003</v>
      </c>
      <c r="E24" s="11">
        <v>0.51259999999999994</v>
      </c>
      <c r="F24" s="11">
        <v>0.67213109999999998</v>
      </c>
      <c r="G24" s="11">
        <v>0.68965520000000002</v>
      </c>
      <c r="H24" s="11">
        <v>0.59090909090909094</v>
      </c>
      <c r="I24" s="11">
        <v>0.52112676056338025</v>
      </c>
      <c r="J24" s="18">
        <f>I24-G24</f>
        <v>-0.16852843943661977</v>
      </c>
      <c r="K24" s="18">
        <f>I24-H24</f>
        <v>-6.9782330345710686E-2</v>
      </c>
    </row>
    <row r="25" spans="1:11" s="1" customFormat="1" x14ac:dyDescent="0.25">
      <c r="A25" s="8">
        <v>13</v>
      </c>
      <c r="B25" s="12" t="s">
        <v>17</v>
      </c>
      <c r="C25" s="10">
        <v>0.46400000000000002</v>
      </c>
      <c r="D25" s="11">
        <v>0.41199999999999998</v>
      </c>
      <c r="E25" s="11">
        <v>0.39179999999999998</v>
      </c>
      <c r="F25" s="11">
        <v>0.5</v>
      </c>
      <c r="G25" s="11">
        <v>0.4</v>
      </c>
      <c r="H25" s="11">
        <v>0.578125</v>
      </c>
      <c r="I25" s="11">
        <v>0.59493670886075944</v>
      </c>
      <c r="J25" s="18">
        <f>I25-G25</f>
        <v>0.19493670886075942</v>
      </c>
      <c r="K25" s="18">
        <f>I25-H25</f>
        <v>1.6811708860759444E-2</v>
      </c>
    </row>
    <row r="26" spans="1:11" s="1" customFormat="1" x14ac:dyDescent="0.25">
      <c r="A26" s="8">
        <v>14</v>
      </c>
      <c r="B26" s="12" t="s">
        <v>18</v>
      </c>
      <c r="C26" s="10">
        <v>0.41899999999999998</v>
      </c>
      <c r="D26" s="11">
        <v>0.441</v>
      </c>
      <c r="E26" s="11">
        <v>0.4743</v>
      </c>
      <c r="F26" s="11">
        <v>0.59558820000000001</v>
      </c>
      <c r="G26" s="11">
        <v>0.60220989999999996</v>
      </c>
      <c r="H26" s="11">
        <v>0.63636363636363635</v>
      </c>
      <c r="I26" s="11">
        <v>0.56603773584905659</v>
      </c>
      <c r="J26" s="18">
        <f>I26-G26</f>
        <v>-3.6172164150943376E-2</v>
      </c>
      <c r="K26" s="18">
        <f>I26-H26</f>
        <v>-7.0325900514579764E-2</v>
      </c>
    </row>
    <row r="27" spans="1:11" s="1" customFormat="1" x14ac:dyDescent="0.25">
      <c r="A27" s="8">
        <v>15</v>
      </c>
      <c r="B27" s="12" t="s">
        <v>19</v>
      </c>
      <c r="C27" s="10">
        <v>0.46200000000000002</v>
      </c>
      <c r="D27" s="11">
        <v>0.46200000000000002</v>
      </c>
      <c r="E27" s="11">
        <v>0.44800000000000001</v>
      </c>
      <c r="F27" s="11">
        <v>0.53982300000000005</v>
      </c>
      <c r="G27" s="11">
        <v>0.53097349999999999</v>
      </c>
      <c r="H27" s="11">
        <v>0.53333333333333333</v>
      </c>
      <c r="I27" s="11">
        <v>0.55789473684210522</v>
      </c>
      <c r="J27" s="18">
        <f>I27-G27</f>
        <v>2.6921236842105234E-2</v>
      </c>
      <c r="K27" s="18">
        <f>I27-H27</f>
        <v>2.4561403508771895E-2</v>
      </c>
    </row>
    <row r="28" spans="1:11" s="1" customFormat="1" x14ac:dyDescent="0.25">
      <c r="A28" s="8">
        <v>16</v>
      </c>
      <c r="B28" s="12" t="s">
        <v>55</v>
      </c>
      <c r="C28" s="10">
        <v>0.36299999999999999</v>
      </c>
      <c r="D28" s="11">
        <v>0.36299999999999999</v>
      </c>
      <c r="E28" s="11">
        <v>0.3629</v>
      </c>
      <c r="F28" s="11">
        <v>0.63636360000000003</v>
      </c>
      <c r="G28" s="11">
        <v>0.48571429999999999</v>
      </c>
      <c r="H28" s="11">
        <v>0.45</v>
      </c>
      <c r="I28" s="11">
        <v>0.63934426229508201</v>
      </c>
      <c r="J28" s="18">
        <f>I28-G28</f>
        <v>0.15362996229508202</v>
      </c>
      <c r="K28" s="18">
        <f>I28-H28</f>
        <v>0.189344262295082</v>
      </c>
    </row>
    <row r="29" spans="1:11" s="1" customFormat="1" x14ac:dyDescent="0.25">
      <c r="A29" s="8">
        <v>17</v>
      </c>
      <c r="B29" s="12" t="s">
        <v>21</v>
      </c>
      <c r="C29" s="10">
        <v>0.28299999999999997</v>
      </c>
      <c r="D29" s="11">
        <v>0.33300000000000002</v>
      </c>
      <c r="E29" s="11">
        <v>0.36659999999999998</v>
      </c>
      <c r="F29" s="11" t="s">
        <v>53</v>
      </c>
      <c r="G29" s="11">
        <v>0.53571429999999998</v>
      </c>
      <c r="H29" s="11">
        <v>0.20833333333333334</v>
      </c>
      <c r="I29" s="11">
        <v>0.2</v>
      </c>
      <c r="J29" s="18">
        <f>I29-G29</f>
        <v>-0.33571429999999997</v>
      </c>
      <c r="K29" s="18">
        <f>I29-H29</f>
        <v>-8.3333333333333315E-3</v>
      </c>
    </row>
    <row r="30" spans="1:11" s="1" customFormat="1" x14ac:dyDescent="0.25">
      <c r="A30" s="8">
        <v>18</v>
      </c>
      <c r="B30" s="12" t="s">
        <v>22</v>
      </c>
      <c r="C30" s="10">
        <v>0.41099999999999998</v>
      </c>
      <c r="D30" s="11">
        <v>0.38</v>
      </c>
      <c r="E30" s="11">
        <v>0.42180000000000001</v>
      </c>
      <c r="F30" s="11">
        <v>0.53225809999999996</v>
      </c>
      <c r="G30" s="11">
        <v>0.5</v>
      </c>
      <c r="H30" s="11">
        <v>0.42857142857142855</v>
      </c>
      <c r="I30" s="11">
        <v>0.38095238095238088</v>
      </c>
      <c r="J30" s="18">
        <f>I30-G30</f>
        <v>-0.11904761904761912</v>
      </c>
      <c r="K30" s="18">
        <f>I30-H30</f>
        <v>-4.7619047619047672E-2</v>
      </c>
    </row>
    <row r="31" spans="1:11" s="1" customFormat="1" x14ac:dyDescent="0.25">
      <c r="A31" s="8">
        <v>19</v>
      </c>
      <c r="B31" s="12" t="s">
        <v>23</v>
      </c>
      <c r="C31" s="10">
        <v>0.312</v>
      </c>
      <c r="D31" s="11">
        <v>0.23300000000000001</v>
      </c>
      <c r="E31" s="11">
        <v>0.25800000000000001</v>
      </c>
      <c r="F31" s="11">
        <v>0.51666670000000003</v>
      </c>
      <c r="G31" s="11">
        <v>0.61956520000000004</v>
      </c>
      <c r="H31" s="11">
        <v>0.5714285714285714</v>
      </c>
      <c r="I31" s="11">
        <v>0.63917525773195871</v>
      </c>
      <c r="J31" s="18">
        <f>I31-G31</f>
        <v>1.9610057731958674E-2</v>
      </c>
      <c r="K31" s="18">
        <f>I31-H31</f>
        <v>6.7746686303387316E-2</v>
      </c>
    </row>
    <row r="32" spans="1:11" s="1" customFormat="1" x14ac:dyDescent="0.25">
      <c r="A32" s="8">
        <v>20</v>
      </c>
      <c r="B32" s="12" t="s">
        <v>24</v>
      </c>
      <c r="C32" s="10">
        <v>0.32900000000000001</v>
      </c>
      <c r="D32" s="11">
        <v>0.30099999999999999</v>
      </c>
      <c r="E32" s="11">
        <v>0.30430000000000001</v>
      </c>
      <c r="F32" s="11">
        <v>0.44897959999999998</v>
      </c>
      <c r="G32" s="11">
        <v>0.54166669999999995</v>
      </c>
      <c r="H32" s="11">
        <v>0.54</v>
      </c>
      <c r="I32" s="11">
        <v>0.5178571428571429</v>
      </c>
      <c r="J32" s="18">
        <f>I32-G32</f>
        <v>-2.3809557142857041E-2</v>
      </c>
      <c r="K32" s="18">
        <f>I32-H32</f>
        <v>-2.2142857142857131E-2</v>
      </c>
    </row>
    <row r="33" spans="1:11" s="1" customFormat="1" x14ac:dyDescent="0.25">
      <c r="A33" s="8">
        <v>21</v>
      </c>
      <c r="B33" s="12" t="s">
        <v>25</v>
      </c>
      <c r="C33" s="10">
        <v>0.38900000000000001</v>
      </c>
      <c r="D33" s="11">
        <v>0.32</v>
      </c>
      <c r="E33" s="11">
        <v>0.3054</v>
      </c>
      <c r="F33" s="11">
        <v>0.59550559999999997</v>
      </c>
      <c r="G33" s="11">
        <v>0.53333330000000001</v>
      </c>
      <c r="H33" s="11">
        <v>0.5535714285714286</v>
      </c>
      <c r="I33" s="11">
        <v>0.53846153846153844</v>
      </c>
      <c r="J33" s="18">
        <f>I33-G33</f>
        <v>5.1282384615384258E-3</v>
      </c>
      <c r="K33" s="18">
        <f>I33-H33</f>
        <v>-1.5109890109890167E-2</v>
      </c>
    </row>
    <row r="34" spans="1:11" s="1" customFormat="1" x14ac:dyDescent="0.25">
      <c r="A34" s="8">
        <v>22</v>
      </c>
      <c r="B34" s="12" t="s">
        <v>26</v>
      </c>
      <c r="C34" s="10">
        <v>0.376</v>
      </c>
      <c r="D34" s="11">
        <v>0.42399999999999999</v>
      </c>
      <c r="E34" s="11">
        <v>0.47589999999999999</v>
      </c>
      <c r="F34" s="11">
        <v>0.56923080000000004</v>
      </c>
      <c r="G34" s="11">
        <v>0.56790119999999999</v>
      </c>
      <c r="H34" s="11">
        <v>0.68316831683168322</v>
      </c>
      <c r="I34" s="11">
        <v>0.65263157894736845</v>
      </c>
      <c r="J34" s="18">
        <f>I34-G34</f>
        <v>8.4730378947368457E-2</v>
      </c>
      <c r="K34" s="18">
        <f>I34-H34</f>
        <v>-3.0536737884314769E-2</v>
      </c>
    </row>
    <row r="35" spans="1:11" s="1" customFormat="1" x14ac:dyDescent="0.25">
      <c r="A35" s="8">
        <v>23</v>
      </c>
      <c r="B35" s="12" t="s">
        <v>27</v>
      </c>
      <c r="C35" s="10">
        <v>0.316</v>
      </c>
      <c r="D35" s="11">
        <v>0.316</v>
      </c>
      <c r="E35" s="11">
        <v>0.3851</v>
      </c>
      <c r="F35" s="11">
        <v>0.72727269999999999</v>
      </c>
      <c r="G35" s="11">
        <v>0.6056338</v>
      </c>
      <c r="H35" s="11">
        <v>0.6428571428571429</v>
      </c>
      <c r="I35" s="11">
        <v>0.5714285714285714</v>
      </c>
      <c r="J35" s="18">
        <f>I35-G35</f>
        <v>-3.4205228571428603E-2</v>
      </c>
      <c r="K35" s="18">
        <f>I35-H35</f>
        <v>-7.1428571428571508E-2</v>
      </c>
    </row>
    <row r="36" spans="1:11" s="1" customFormat="1" x14ac:dyDescent="0.25">
      <c r="A36" s="8">
        <v>24</v>
      </c>
      <c r="B36" s="12" t="s">
        <v>28</v>
      </c>
      <c r="C36" s="10">
        <v>0.35899999999999999</v>
      </c>
      <c r="D36" s="11">
        <v>0.34</v>
      </c>
      <c r="E36" s="11">
        <v>0.32190000000000002</v>
      </c>
      <c r="F36" s="11" t="s">
        <v>53</v>
      </c>
      <c r="G36" s="11">
        <v>0.48453610000000003</v>
      </c>
      <c r="H36" s="11">
        <v>0.43548387096774194</v>
      </c>
      <c r="I36" s="11">
        <v>0.55737704918032782</v>
      </c>
      <c r="J36" s="18">
        <f>I36-G36</f>
        <v>7.2840949180327796E-2</v>
      </c>
      <c r="K36" s="18">
        <f>I36-H36</f>
        <v>0.12189317821258588</v>
      </c>
    </row>
    <row r="37" spans="1:11" s="1" customFormat="1" x14ac:dyDescent="0.25">
      <c r="A37" s="8">
        <v>25</v>
      </c>
      <c r="B37" s="12" t="s">
        <v>29</v>
      </c>
      <c r="C37" s="10">
        <v>0.41899999999999998</v>
      </c>
      <c r="D37" s="11">
        <v>0.36</v>
      </c>
      <c r="E37" s="11">
        <v>0.38619999999999999</v>
      </c>
      <c r="F37" s="11">
        <v>0.64285709999999996</v>
      </c>
      <c r="G37" s="11">
        <v>0.56481479999999995</v>
      </c>
      <c r="H37" s="11">
        <v>0.52439024390243905</v>
      </c>
      <c r="I37" s="11">
        <v>0.48484848484848492</v>
      </c>
      <c r="J37" s="18">
        <f>I37-G37</f>
        <v>-7.9966315151515033E-2</v>
      </c>
      <c r="K37" s="18">
        <f>I37-H37</f>
        <v>-3.9541759053954129E-2</v>
      </c>
    </row>
    <row r="38" spans="1:11" s="1" customFormat="1" x14ac:dyDescent="0.25">
      <c r="A38" s="8">
        <v>26</v>
      </c>
      <c r="B38" s="12" t="s">
        <v>30</v>
      </c>
      <c r="C38" s="10">
        <v>0.376</v>
      </c>
      <c r="D38" s="11">
        <v>0.30399999999999999</v>
      </c>
      <c r="E38" s="11">
        <v>0.2802</v>
      </c>
      <c r="F38" s="11">
        <v>0.57999999999999996</v>
      </c>
      <c r="G38" s="11">
        <v>0.58510640000000003</v>
      </c>
      <c r="H38" s="11">
        <v>0.7192982456140351</v>
      </c>
      <c r="I38" s="11">
        <v>0.59090909090909094</v>
      </c>
      <c r="J38" s="18">
        <f>I38-G38</f>
        <v>5.8026909090909129E-3</v>
      </c>
      <c r="K38" s="18">
        <f>I38-H38</f>
        <v>-0.12838915470494416</v>
      </c>
    </row>
    <row r="39" spans="1:11" s="1" customFormat="1" x14ac:dyDescent="0.25">
      <c r="A39" s="8">
        <v>27</v>
      </c>
      <c r="B39" s="12" t="s">
        <v>31</v>
      </c>
      <c r="C39" s="10">
        <v>0.61499999999999999</v>
      </c>
      <c r="D39" s="11">
        <v>0.58499999999999996</v>
      </c>
      <c r="E39" s="11">
        <v>0.4461</v>
      </c>
      <c r="F39" s="11">
        <v>0.31914890000000001</v>
      </c>
      <c r="G39" s="11">
        <v>0.5</v>
      </c>
      <c r="H39" s="11">
        <v>0.45161290322580644</v>
      </c>
      <c r="I39" s="11">
        <v>0.44230769230769229</v>
      </c>
      <c r="J39" s="18">
        <f>I39-G39</f>
        <v>-5.7692307692307709E-2</v>
      </c>
      <c r="K39" s="18">
        <f>I39-H39</f>
        <v>-9.3052109181141485E-3</v>
      </c>
    </row>
    <row r="40" spans="1:11" s="1" customFormat="1" x14ac:dyDescent="0.25">
      <c r="A40" s="8">
        <v>28</v>
      </c>
      <c r="B40" s="12" t="s">
        <v>32</v>
      </c>
      <c r="C40" s="10">
        <v>0.54200000000000004</v>
      </c>
      <c r="D40" s="11">
        <v>0.42899999999999999</v>
      </c>
      <c r="E40" s="11">
        <v>0.3695</v>
      </c>
      <c r="F40" s="11">
        <v>0.50819669999999995</v>
      </c>
      <c r="G40" s="11">
        <v>0.4561404</v>
      </c>
      <c r="H40" s="11">
        <v>0.30821917808219179</v>
      </c>
      <c r="I40" s="11">
        <v>0.44680851063829791</v>
      </c>
      <c r="J40" s="18">
        <f>I40-G40</f>
        <v>-9.3318893617020948E-3</v>
      </c>
      <c r="K40" s="18">
        <f>I40-H40</f>
        <v>0.13858933255610612</v>
      </c>
    </row>
    <row r="41" spans="1:11" s="1" customFormat="1" x14ac:dyDescent="0.25">
      <c r="A41" s="8">
        <v>29</v>
      </c>
      <c r="B41" s="12" t="s">
        <v>33</v>
      </c>
      <c r="C41" s="10">
        <v>0.378</v>
      </c>
      <c r="D41" s="11">
        <v>0.35099999999999998</v>
      </c>
      <c r="E41" s="11">
        <v>0.29720000000000002</v>
      </c>
      <c r="F41" s="11">
        <v>0.63461540000000005</v>
      </c>
      <c r="G41" s="11">
        <v>0.53061219999999998</v>
      </c>
      <c r="H41" s="11">
        <v>0.54545454545454541</v>
      </c>
      <c r="I41" s="11">
        <v>0.58333333333333337</v>
      </c>
      <c r="J41" s="18">
        <f>I41-G41</f>
        <v>5.2721133333333392E-2</v>
      </c>
      <c r="K41" s="18">
        <f>I41-H41</f>
        <v>3.7878787878787956E-2</v>
      </c>
    </row>
    <row r="42" spans="1:11" s="1" customFormat="1" x14ac:dyDescent="0.25">
      <c r="A42" s="8">
        <v>30</v>
      </c>
      <c r="B42" s="12" t="s">
        <v>56</v>
      </c>
      <c r="C42" s="10">
        <v>0.45</v>
      </c>
      <c r="D42" s="11">
        <v>0.42699999999999999</v>
      </c>
      <c r="E42" s="11">
        <v>0.39460000000000001</v>
      </c>
      <c r="F42" s="11">
        <v>0.62295080000000003</v>
      </c>
      <c r="G42" s="11">
        <v>0.36686390000000002</v>
      </c>
      <c r="H42" s="11">
        <v>0.46956521739130436</v>
      </c>
      <c r="I42" s="11">
        <v>0.44791666666666669</v>
      </c>
      <c r="J42" s="18">
        <f>I42-G42</f>
        <v>8.1052766666666665E-2</v>
      </c>
      <c r="K42" s="18">
        <f>I42-H42</f>
        <v>-2.1648550724637672E-2</v>
      </c>
    </row>
    <row r="43" spans="1:11" s="1" customFormat="1" x14ac:dyDescent="0.25">
      <c r="A43" s="8">
        <v>31</v>
      </c>
      <c r="B43" s="12" t="s">
        <v>35</v>
      </c>
      <c r="C43" s="10">
        <v>0.48599999999999999</v>
      </c>
      <c r="D43" s="11">
        <v>0.33700000000000002</v>
      </c>
      <c r="E43" s="11">
        <v>0.30599999999999999</v>
      </c>
      <c r="F43" s="11">
        <v>0.56756759999999995</v>
      </c>
      <c r="G43" s="11">
        <v>0.50943400000000005</v>
      </c>
      <c r="H43" s="11">
        <v>0.55555555555555558</v>
      </c>
      <c r="I43" s="11">
        <v>0.64347826086956517</v>
      </c>
      <c r="J43" s="18">
        <f>I43-G43</f>
        <v>0.13404426086956511</v>
      </c>
      <c r="K43" s="18">
        <f>I43-H43</f>
        <v>8.7922705314009586E-2</v>
      </c>
    </row>
    <row r="44" spans="1:11" s="1" customFormat="1" x14ac:dyDescent="0.25">
      <c r="A44" s="8">
        <v>32</v>
      </c>
      <c r="B44" s="12" t="s">
        <v>36</v>
      </c>
      <c r="C44" s="10">
        <v>0.49099999999999999</v>
      </c>
      <c r="D44" s="11">
        <v>0.36799999999999999</v>
      </c>
      <c r="E44" s="11">
        <v>0.32350000000000001</v>
      </c>
      <c r="F44" s="11">
        <v>0.30769229999999997</v>
      </c>
      <c r="G44" s="11" t="s">
        <v>53</v>
      </c>
      <c r="H44" s="11">
        <v>0.13333333333333333</v>
      </c>
      <c r="I44" s="11">
        <v>0.28000000000000003</v>
      </c>
      <c r="J44" s="18"/>
      <c r="K44" s="18">
        <f>I44-H44</f>
        <v>0.1466666666666667</v>
      </c>
    </row>
  </sheetData>
  <autoFilter ref="A11:H44" xr:uid="{6BD4B8D7-D195-8746-87EF-023DD29A70B9}">
    <sortState xmlns:xlrd2="http://schemas.microsoft.com/office/spreadsheetml/2017/richdata2" ref="A12:H44">
      <sortCondition ref="A11:A44"/>
    </sortState>
  </autoFilter>
  <mergeCells count="1">
    <mergeCell ref="A1:B1"/>
  </mergeCells>
  <conditionalFormatting sqref="C12:I44">
    <cfRule type="cellIs" dxfId="14" priority="1" operator="equal">
      <formula>"-"</formula>
    </cfRule>
    <cfRule type="cellIs" dxfId="13" priority="2" operator="between">
      <formula>0.3</formula>
      <formula>0.45</formula>
    </cfRule>
    <cfRule type="cellIs" dxfId="12" priority="3" operator="between">
      <formula>0.45</formula>
      <formula>0.6</formula>
    </cfRule>
    <cfRule type="cellIs" dxfId="11" priority="4" operator="lessThanOrEqual">
      <formula>0.3</formula>
    </cfRule>
    <cfRule type="cellIs" dxfId="10" priority="5" operator="greaterThanOrEqual">
      <formula>0.6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435B-8A55-5643-8C95-FF8D243A538F}">
  <sheetPr codeName="Hoja5">
    <tabColor rgb="FF001872"/>
  </sheetPr>
  <dimension ref="A1:H44"/>
  <sheetViews>
    <sheetView topLeftCell="A24" workbookViewId="0">
      <selection activeCell="H43" sqref="H43"/>
    </sheetView>
  </sheetViews>
  <sheetFormatPr baseColWidth="10" defaultRowHeight="15.75" x14ac:dyDescent="0.25"/>
  <cols>
    <col min="2" max="2" width="26.875" bestFit="1" customWidth="1"/>
    <col min="3" max="3" width="9.75" bestFit="1" customWidth="1"/>
    <col min="4" max="4" width="9.625" bestFit="1" customWidth="1"/>
    <col min="5" max="5" width="9.75" bestFit="1" customWidth="1"/>
    <col min="7" max="7" width="12.875" customWidth="1"/>
    <col min="8" max="8" width="13.375" customWidth="1"/>
  </cols>
  <sheetData>
    <row r="1" spans="1:8" ht="24" x14ac:dyDescent="0.4">
      <c r="A1" s="20" t="s">
        <v>72</v>
      </c>
      <c r="B1" s="20"/>
      <c r="C1" s="16"/>
    </row>
    <row r="2" spans="1:8" s="1" customFormat="1" x14ac:dyDescent="0.25">
      <c r="A2" s="1" t="s">
        <v>70</v>
      </c>
    </row>
    <row r="3" spans="1:8" s="1" customFormat="1" x14ac:dyDescent="0.25">
      <c r="A3" s="2" t="s">
        <v>38</v>
      </c>
      <c r="B3" s="2"/>
    </row>
    <row r="4" spans="1:8" s="1" customFormat="1" x14ac:dyDescent="0.25">
      <c r="A4" s="2"/>
      <c r="B4" s="2"/>
    </row>
    <row r="5" spans="1:8" s="1" customFormat="1" x14ac:dyDescent="0.25">
      <c r="A5" s="2" t="s">
        <v>1</v>
      </c>
    </row>
    <row r="6" spans="1:8" s="1" customFormat="1" x14ac:dyDescent="0.25">
      <c r="A6" s="3"/>
      <c r="B6" s="4" t="s">
        <v>42</v>
      </c>
    </row>
    <row r="7" spans="1:8" s="1" customFormat="1" x14ac:dyDescent="0.25">
      <c r="A7" s="5"/>
      <c r="B7" s="4" t="s">
        <v>71</v>
      </c>
    </row>
    <row r="8" spans="1:8" s="1" customFormat="1" x14ac:dyDescent="0.25">
      <c r="A8" s="6"/>
      <c r="B8" s="4" t="s">
        <v>40</v>
      </c>
    </row>
    <row r="9" spans="1:8" s="1" customFormat="1" x14ac:dyDescent="0.25">
      <c r="A9" s="15"/>
      <c r="B9" s="1" t="s">
        <v>39</v>
      </c>
    </row>
    <row r="10" spans="1:8" s="1" customFormat="1" x14ac:dyDescent="0.25"/>
    <row r="11" spans="1:8" s="1" customFormat="1" ht="28.5" customHeight="1" x14ac:dyDescent="0.25">
      <c r="A11" s="24" t="s">
        <v>2</v>
      </c>
      <c r="B11" s="24" t="s">
        <v>3</v>
      </c>
      <c r="C11" s="21" t="s">
        <v>52</v>
      </c>
      <c r="D11" s="21" t="s">
        <v>78</v>
      </c>
      <c r="E11" s="21" t="s">
        <v>79</v>
      </c>
      <c r="F11" s="21" t="s">
        <v>81</v>
      </c>
      <c r="G11" s="22" t="s">
        <v>80</v>
      </c>
      <c r="H11" s="22" t="s">
        <v>82</v>
      </c>
    </row>
    <row r="12" spans="1:8" s="1" customFormat="1" x14ac:dyDescent="0.25">
      <c r="A12" s="8">
        <v>0</v>
      </c>
      <c r="B12" s="7" t="s">
        <v>4</v>
      </c>
      <c r="C12" s="11">
        <v>0.47366219999999998</v>
      </c>
      <c r="D12" s="11">
        <v>0.54391489999999998</v>
      </c>
      <c r="E12" s="11">
        <v>0.53500000000000003</v>
      </c>
      <c r="F12" s="11">
        <v>0.58951456310679606</v>
      </c>
      <c r="G12" s="18">
        <f>F12-D12</f>
        <v>4.5599663106796084E-2</v>
      </c>
      <c r="H12" s="18">
        <f>F12-E12</f>
        <v>5.4514563106796032E-2</v>
      </c>
    </row>
    <row r="13" spans="1:8" s="1" customFormat="1" x14ac:dyDescent="0.25">
      <c r="A13" s="8">
        <v>1</v>
      </c>
      <c r="B13" s="12" t="s">
        <v>5</v>
      </c>
      <c r="C13" s="11">
        <v>0.46875</v>
      </c>
      <c r="D13" s="11">
        <v>0.47692309999999999</v>
      </c>
      <c r="E13" s="11">
        <v>0.29166666666666669</v>
      </c>
      <c r="F13" s="11">
        <v>0.54794520547945202</v>
      </c>
      <c r="G13" s="18">
        <f t="shared" ref="G13:G44" si="0">F13-D13</f>
        <v>7.1022105479452036E-2</v>
      </c>
      <c r="H13" s="18">
        <f t="shared" ref="H13:H44" si="1">F13-E13</f>
        <v>0.25627853881278534</v>
      </c>
    </row>
    <row r="14" spans="1:8" s="1" customFormat="1" x14ac:dyDescent="0.25">
      <c r="A14" s="8">
        <v>2</v>
      </c>
      <c r="B14" s="12" t="s">
        <v>6</v>
      </c>
      <c r="C14" s="11">
        <v>0.57943929999999999</v>
      </c>
      <c r="D14" s="11">
        <v>0.58928570000000002</v>
      </c>
      <c r="E14" s="11">
        <v>0.71641791044776115</v>
      </c>
      <c r="F14" s="11">
        <v>0.68503937007874016</v>
      </c>
      <c r="G14" s="18">
        <f t="shared" si="0"/>
        <v>9.5753670078740138E-2</v>
      </c>
      <c r="H14" s="18">
        <f t="shared" si="1"/>
        <v>-3.1378540369020991E-2</v>
      </c>
    </row>
    <row r="15" spans="1:8" s="1" customFormat="1" x14ac:dyDescent="0.25">
      <c r="A15" s="8">
        <v>3</v>
      </c>
      <c r="B15" s="12" t="s">
        <v>7</v>
      </c>
      <c r="C15" s="11">
        <v>0.5</v>
      </c>
      <c r="D15" s="11">
        <v>0.4736842</v>
      </c>
      <c r="E15" s="11">
        <v>0.57499999999999996</v>
      </c>
      <c r="F15" s="11">
        <v>0.61904761904761907</v>
      </c>
      <c r="G15" s="18">
        <f t="shared" si="0"/>
        <v>0.14536341904761907</v>
      </c>
      <c r="H15" s="18">
        <f t="shared" si="1"/>
        <v>4.4047619047619113E-2</v>
      </c>
    </row>
    <row r="16" spans="1:8" s="1" customFormat="1" x14ac:dyDescent="0.25">
      <c r="A16" s="8">
        <v>4</v>
      </c>
      <c r="B16" s="12" t="s">
        <v>8</v>
      </c>
      <c r="C16" s="11">
        <v>0.64705880000000005</v>
      </c>
      <c r="D16" s="11" t="s">
        <v>53</v>
      </c>
      <c r="E16" s="11" t="s">
        <v>53</v>
      </c>
      <c r="F16" s="11">
        <v>0.83333333333333337</v>
      </c>
      <c r="G16" s="18"/>
      <c r="H16" s="18"/>
    </row>
    <row r="17" spans="1:8" s="1" customFormat="1" x14ac:dyDescent="0.25">
      <c r="A17" s="8">
        <v>5</v>
      </c>
      <c r="B17" s="12" t="s">
        <v>54</v>
      </c>
      <c r="C17" s="11">
        <v>0.22222220000000001</v>
      </c>
      <c r="D17" s="11">
        <v>0.32116790000000001</v>
      </c>
      <c r="E17" s="11">
        <v>0.33</v>
      </c>
      <c r="F17" s="11">
        <v>0.33653846153846162</v>
      </c>
      <c r="G17" s="18">
        <f t="shared" si="0"/>
        <v>1.5370561538461613E-2</v>
      </c>
      <c r="H17" s="18">
        <f t="shared" si="1"/>
        <v>6.5384615384616041E-3</v>
      </c>
    </row>
    <row r="18" spans="1:8" s="1" customFormat="1" x14ac:dyDescent="0.25">
      <c r="A18" s="8">
        <v>6</v>
      </c>
      <c r="B18" s="12" t="s">
        <v>10</v>
      </c>
      <c r="C18" s="11">
        <v>0.5</v>
      </c>
      <c r="D18" s="11">
        <v>0.57575759999999998</v>
      </c>
      <c r="E18" s="11">
        <v>0.7321428571428571</v>
      </c>
      <c r="F18" s="11">
        <v>0.59036144578313254</v>
      </c>
      <c r="G18" s="18">
        <f t="shared" si="0"/>
        <v>1.4603845783132563E-2</v>
      </c>
      <c r="H18" s="18">
        <f t="shared" si="1"/>
        <v>-0.14178141135972455</v>
      </c>
    </row>
    <row r="19" spans="1:8" s="1" customFormat="1" x14ac:dyDescent="0.25">
      <c r="A19" s="8">
        <v>7</v>
      </c>
      <c r="B19" s="12" t="s">
        <v>11</v>
      </c>
      <c r="C19" s="11">
        <v>0.57692310000000002</v>
      </c>
      <c r="D19" s="11">
        <v>0.73417719999999997</v>
      </c>
      <c r="E19" s="11">
        <v>0.66666666666666663</v>
      </c>
      <c r="F19" s="11">
        <v>0.8</v>
      </c>
      <c r="G19" s="18">
        <f t="shared" si="0"/>
        <v>6.582280000000007E-2</v>
      </c>
      <c r="H19" s="18">
        <f t="shared" si="1"/>
        <v>0.13333333333333341</v>
      </c>
    </row>
    <row r="20" spans="1:8" s="1" customFormat="1" x14ac:dyDescent="0.25">
      <c r="A20" s="8">
        <v>8</v>
      </c>
      <c r="B20" s="12" t="s">
        <v>12</v>
      </c>
      <c r="C20" s="11">
        <v>0.42857139999999999</v>
      </c>
      <c r="D20" s="11">
        <v>0.51595740000000001</v>
      </c>
      <c r="E20" s="11">
        <v>0.47368421052631576</v>
      </c>
      <c r="F20" s="11">
        <v>0.578125</v>
      </c>
      <c r="G20" s="18">
        <f t="shared" si="0"/>
        <v>6.216759999999999E-2</v>
      </c>
      <c r="H20" s="18">
        <f t="shared" si="1"/>
        <v>0.10444078947368424</v>
      </c>
    </row>
    <row r="21" spans="1:8" s="1" customFormat="1" x14ac:dyDescent="0.25">
      <c r="A21" s="8">
        <v>9</v>
      </c>
      <c r="B21" s="12" t="s">
        <v>13</v>
      </c>
      <c r="C21" s="11">
        <v>0.61428570000000005</v>
      </c>
      <c r="D21" s="11">
        <v>0.55200000000000005</v>
      </c>
      <c r="E21" s="11">
        <v>0.5357142857142857</v>
      </c>
      <c r="F21" s="11">
        <v>0.6428571428571429</v>
      </c>
      <c r="G21" s="18">
        <f t="shared" si="0"/>
        <v>9.0857142857142859E-2</v>
      </c>
      <c r="H21" s="18">
        <f t="shared" si="1"/>
        <v>0.10714285714285721</v>
      </c>
    </row>
    <row r="22" spans="1:8" s="1" customFormat="1" x14ac:dyDescent="0.25">
      <c r="A22" s="8">
        <v>10</v>
      </c>
      <c r="B22" s="12" t="s">
        <v>14</v>
      </c>
      <c r="C22" s="11">
        <v>0.54347829999999997</v>
      </c>
      <c r="D22" s="11">
        <v>0.48148150000000001</v>
      </c>
      <c r="E22" s="11">
        <v>0.52500000000000002</v>
      </c>
      <c r="F22" s="11">
        <v>0.5</v>
      </c>
      <c r="G22" s="18">
        <f t="shared" si="0"/>
        <v>1.8518499999999993E-2</v>
      </c>
      <c r="H22" s="18">
        <f t="shared" si="1"/>
        <v>-2.5000000000000022E-2</v>
      </c>
    </row>
    <row r="23" spans="1:8" s="1" customFormat="1" x14ac:dyDescent="0.25">
      <c r="A23" s="8">
        <v>11</v>
      </c>
      <c r="B23" s="12" t="s">
        <v>15</v>
      </c>
      <c r="C23" s="11">
        <v>0.39759040000000001</v>
      </c>
      <c r="D23" s="11">
        <v>0.52293579999999995</v>
      </c>
      <c r="E23" s="11">
        <v>0.36521739130434783</v>
      </c>
      <c r="F23" s="11">
        <v>0.4956521739130435</v>
      </c>
      <c r="G23" s="18">
        <f t="shared" si="0"/>
        <v>-2.7283626086956447E-2</v>
      </c>
      <c r="H23" s="18">
        <f t="shared" si="1"/>
        <v>0.13043478260869568</v>
      </c>
    </row>
    <row r="24" spans="1:8" s="1" customFormat="1" x14ac:dyDescent="0.25">
      <c r="A24" s="8">
        <v>12</v>
      </c>
      <c r="B24" s="12" t="s">
        <v>16</v>
      </c>
      <c r="C24" s="11">
        <v>0.54838710000000002</v>
      </c>
      <c r="D24" s="11">
        <v>0.71153849999999996</v>
      </c>
      <c r="E24" s="11">
        <v>0.54545454545454541</v>
      </c>
      <c r="F24" s="11">
        <v>0.647887323943662</v>
      </c>
      <c r="G24" s="18">
        <f t="shared" si="0"/>
        <v>-6.3651176056337966E-2</v>
      </c>
      <c r="H24" s="18">
        <f t="shared" si="1"/>
        <v>0.10243277848911658</v>
      </c>
    </row>
    <row r="25" spans="1:8" s="1" customFormat="1" x14ac:dyDescent="0.25">
      <c r="A25" s="8">
        <v>13</v>
      </c>
      <c r="B25" s="12" t="s">
        <v>17</v>
      </c>
      <c r="C25" s="11">
        <v>0.35</v>
      </c>
      <c r="D25" s="11">
        <v>0.5</v>
      </c>
      <c r="E25" s="11">
        <v>0.53968253968253965</v>
      </c>
      <c r="F25" s="11">
        <v>0.55696202531645567</v>
      </c>
      <c r="G25" s="18">
        <f t="shared" si="0"/>
        <v>5.6962025316455667E-2</v>
      </c>
      <c r="H25" s="18">
        <f t="shared" si="1"/>
        <v>1.7279485633916014E-2</v>
      </c>
    </row>
    <row r="26" spans="1:8" s="1" customFormat="1" x14ac:dyDescent="0.25">
      <c r="A26" s="8">
        <v>14</v>
      </c>
      <c r="B26" s="12" t="s">
        <v>18</v>
      </c>
      <c r="C26" s="11">
        <v>0.50364960000000003</v>
      </c>
      <c r="D26" s="11">
        <v>0.56493510000000002</v>
      </c>
      <c r="E26" s="11">
        <v>0.59740259740259738</v>
      </c>
      <c r="F26" s="11">
        <v>0.62893081761006286</v>
      </c>
      <c r="G26" s="18">
        <f t="shared" si="0"/>
        <v>6.3995717610062841E-2</v>
      </c>
      <c r="H26" s="18">
        <f t="shared" si="1"/>
        <v>3.1528220207465485E-2</v>
      </c>
    </row>
    <row r="27" spans="1:8" s="1" customFormat="1" x14ac:dyDescent="0.25">
      <c r="A27" s="8">
        <v>15</v>
      </c>
      <c r="B27" s="12" t="s">
        <v>19</v>
      </c>
      <c r="C27" s="11">
        <v>0.56034479999999998</v>
      </c>
      <c r="D27" s="11">
        <v>0.62886600000000004</v>
      </c>
      <c r="E27" s="11">
        <v>0.63461538461538458</v>
      </c>
      <c r="F27" s="11">
        <v>0.62105263157894741</v>
      </c>
      <c r="G27" s="18">
        <f t="shared" si="0"/>
        <v>-7.8133684210526244E-3</v>
      </c>
      <c r="H27" s="18">
        <f t="shared" si="1"/>
        <v>-1.356275303643717E-2</v>
      </c>
    </row>
    <row r="28" spans="1:8" s="1" customFormat="1" x14ac:dyDescent="0.25">
      <c r="A28" s="8">
        <v>16</v>
      </c>
      <c r="B28" s="12" t="s">
        <v>55</v>
      </c>
      <c r="C28" s="11">
        <v>0.57777780000000001</v>
      </c>
      <c r="D28" s="11">
        <v>0.6481481</v>
      </c>
      <c r="E28" s="11">
        <v>0.5</v>
      </c>
      <c r="F28" s="11">
        <v>0.72131147540983609</v>
      </c>
      <c r="G28" s="18">
        <f t="shared" si="0"/>
        <v>7.3163375409836084E-2</v>
      </c>
      <c r="H28" s="18">
        <f t="shared" si="1"/>
        <v>0.22131147540983609</v>
      </c>
    </row>
    <row r="29" spans="1:8" s="1" customFormat="1" x14ac:dyDescent="0.25">
      <c r="A29" s="8">
        <v>17</v>
      </c>
      <c r="B29" s="12" t="s">
        <v>21</v>
      </c>
      <c r="C29" s="11" t="s">
        <v>53</v>
      </c>
      <c r="D29" s="11">
        <v>0.58695649999999999</v>
      </c>
      <c r="E29" s="11">
        <v>0.38297872340425532</v>
      </c>
      <c r="F29" s="11">
        <v>3.3333333333333333E-2</v>
      </c>
      <c r="G29" s="18">
        <f t="shared" si="0"/>
        <v>-0.55362316666666667</v>
      </c>
      <c r="H29" s="18">
        <f t="shared" si="1"/>
        <v>-0.34964539007092199</v>
      </c>
    </row>
    <row r="30" spans="1:8" s="1" customFormat="1" x14ac:dyDescent="0.25">
      <c r="A30" s="8">
        <v>18</v>
      </c>
      <c r="B30" s="12" t="s">
        <v>22</v>
      </c>
      <c r="C30" s="11">
        <v>0.421875</v>
      </c>
      <c r="D30" s="11">
        <v>0.45238099999999998</v>
      </c>
      <c r="E30" s="11">
        <v>0.625</v>
      </c>
      <c r="F30" s="11">
        <v>0.61904761904761907</v>
      </c>
      <c r="G30" s="18">
        <f t="shared" si="0"/>
        <v>0.16666661904761909</v>
      </c>
      <c r="H30" s="18">
        <f t="shared" si="1"/>
        <v>-5.9523809523809312E-3</v>
      </c>
    </row>
    <row r="31" spans="1:8" s="1" customFormat="1" x14ac:dyDescent="0.25">
      <c r="A31" s="8">
        <v>19</v>
      </c>
      <c r="B31" s="12" t="s">
        <v>23</v>
      </c>
      <c r="C31" s="11">
        <v>0.54838710000000002</v>
      </c>
      <c r="D31" s="11">
        <v>0.6</v>
      </c>
      <c r="E31" s="11">
        <v>0.61904761904761907</v>
      </c>
      <c r="F31" s="11">
        <v>0.57731958762886593</v>
      </c>
      <c r="G31" s="18">
        <f t="shared" si="0"/>
        <v>-2.2680412371134051E-2</v>
      </c>
      <c r="H31" s="18">
        <f t="shared" si="1"/>
        <v>-4.1728031418753142E-2</v>
      </c>
    </row>
    <row r="32" spans="1:8" s="1" customFormat="1" x14ac:dyDescent="0.25">
      <c r="A32" s="8">
        <v>20</v>
      </c>
      <c r="B32" s="12" t="s">
        <v>24</v>
      </c>
      <c r="C32" s="11">
        <v>0.55102039999999997</v>
      </c>
      <c r="D32" s="11">
        <v>0.64864860000000002</v>
      </c>
      <c r="E32" s="11">
        <v>0.56000000000000005</v>
      </c>
      <c r="F32" s="11">
        <v>0.625</v>
      </c>
      <c r="G32" s="18">
        <f t="shared" si="0"/>
        <v>-2.364860000000002E-2</v>
      </c>
      <c r="H32" s="18">
        <f t="shared" si="1"/>
        <v>6.4999999999999947E-2</v>
      </c>
    </row>
    <row r="33" spans="1:8" s="1" customFormat="1" x14ac:dyDescent="0.25">
      <c r="A33" s="8">
        <v>21</v>
      </c>
      <c r="B33" s="12" t="s">
        <v>25</v>
      </c>
      <c r="C33" s="11">
        <v>0.51063829999999999</v>
      </c>
      <c r="D33" s="11">
        <v>0.60606059999999995</v>
      </c>
      <c r="E33" s="11">
        <v>0.6428571428571429</v>
      </c>
      <c r="F33" s="11">
        <v>0.67032967032967028</v>
      </c>
      <c r="G33" s="18">
        <f t="shared" si="0"/>
        <v>6.426907032967033E-2</v>
      </c>
      <c r="H33" s="18">
        <f t="shared" si="1"/>
        <v>2.7472527472527375E-2</v>
      </c>
    </row>
    <row r="34" spans="1:8" s="1" customFormat="1" x14ac:dyDescent="0.25">
      <c r="A34" s="8">
        <v>22</v>
      </c>
      <c r="B34" s="12" t="s">
        <v>26</v>
      </c>
      <c r="C34" s="11">
        <v>0.3538462</v>
      </c>
      <c r="D34" s="11">
        <v>0.5</v>
      </c>
      <c r="E34" s="11">
        <v>0.48514851485148514</v>
      </c>
      <c r="F34" s="11">
        <v>0.44210526315789472</v>
      </c>
      <c r="G34" s="18">
        <f t="shared" si="0"/>
        <v>-5.7894736842105277E-2</v>
      </c>
      <c r="H34" s="18">
        <f t="shared" si="1"/>
        <v>-4.3043251693590412E-2</v>
      </c>
    </row>
    <row r="35" spans="1:8" s="1" customFormat="1" x14ac:dyDescent="0.25">
      <c r="A35" s="8">
        <v>23</v>
      </c>
      <c r="B35" s="12" t="s">
        <v>27</v>
      </c>
      <c r="C35" s="11">
        <v>0.58181819999999995</v>
      </c>
      <c r="D35" s="11">
        <v>0.72881359999999995</v>
      </c>
      <c r="E35" s="11">
        <v>0.71014492753623193</v>
      </c>
      <c r="F35" s="11">
        <v>0.72448979591836737</v>
      </c>
      <c r="G35" s="18">
        <f t="shared" si="0"/>
        <v>-4.3238040816325762E-3</v>
      </c>
      <c r="H35" s="18">
        <f t="shared" si="1"/>
        <v>1.4344868382135445E-2</v>
      </c>
    </row>
    <row r="36" spans="1:8" s="1" customFormat="1" x14ac:dyDescent="0.25">
      <c r="A36" s="8">
        <v>24</v>
      </c>
      <c r="B36" s="12" t="s">
        <v>28</v>
      </c>
      <c r="C36" s="11" t="s">
        <v>53</v>
      </c>
      <c r="D36" s="11">
        <v>0.55844159999999998</v>
      </c>
      <c r="E36" s="11">
        <v>0.5161290322580645</v>
      </c>
      <c r="F36" s="11">
        <v>0.62295081967213117</v>
      </c>
      <c r="G36" s="18">
        <f t="shared" si="0"/>
        <v>6.4509219672131191E-2</v>
      </c>
      <c r="H36" s="18">
        <f t="shared" si="1"/>
        <v>0.10682178741406667</v>
      </c>
    </row>
    <row r="37" spans="1:8" s="1" customFormat="1" x14ac:dyDescent="0.25">
      <c r="A37" s="8">
        <v>25</v>
      </c>
      <c r="B37" s="12" t="s">
        <v>29</v>
      </c>
      <c r="C37" s="11">
        <v>0.3908046</v>
      </c>
      <c r="D37" s="11">
        <v>0.56962029999999997</v>
      </c>
      <c r="E37" s="11">
        <v>0.5</v>
      </c>
      <c r="F37" s="11">
        <v>0.55555555555555558</v>
      </c>
      <c r="G37" s="18">
        <f t="shared" si="0"/>
        <v>-1.4064744444444388E-2</v>
      </c>
      <c r="H37" s="18">
        <f t="shared" si="1"/>
        <v>5.555555555555558E-2</v>
      </c>
    </row>
    <row r="38" spans="1:8" s="1" customFormat="1" x14ac:dyDescent="0.25">
      <c r="A38" s="8">
        <v>26</v>
      </c>
      <c r="B38" s="12" t="s">
        <v>30</v>
      </c>
      <c r="C38" s="11">
        <v>0.36448599999999998</v>
      </c>
      <c r="D38" s="11">
        <v>0.51898730000000004</v>
      </c>
      <c r="E38" s="11">
        <v>0.49122807017543857</v>
      </c>
      <c r="F38" s="11">
        <v>0.625</v>
      </c>
      <c r="G38" s="18">
        <f t="shared" si="0"/>
        <v>0.10601269999999996</v>
      </c>
      <c r="H38" s="18">
        <f t="shared" si="1"/>
        <v>0.13377192982456143</v>
      </c>
    </row>
    <row r="39" spans="1:8" s="1" customFormat="1" x14ac:dyDescent="0.25">
      <c r="A39" s="8">
        <v>27</v>
      </c>
      <c r="B39" s="12" t="s">
        <v>31</v>
      </c>
      <c r="C39" s="11">
        <v>0.70212770000000002</v>
      </c>
      <c r="D39" s="11">
        <v>0.60465120000000006</v>
      </c>
      <c r="E39" s="11">
        <v>0.38709677419354838</v>
      </c>
      <c r="F39" s="11">
        <v>0.55769230769230771</v>
      </c>
      <c r="G39" s="18">
        <f t="shared" si="0"/>
        <v>-4.6958892307692346E-2</v>
      </c>
      <c r="H39" s="18">
        <f t="shared" si="1"/>
        <v>0.17059553349875933</v>
      </c>
    </row>
    <row r="40" spans="1:8" s="1" customFormat="1" x14ac:dyDescent="0.25">
      <c r="A40" s="8">
        <v>28</v>
      </c>
      <c r="B40" s="12" t="s">
        <v>32</v>
      </c>
      <c r="C40" s="11">
        <v>0.44800000000000001</v>
      </c>
      <c r="D40" s="11">
        <v>0.49019610000000002</v>
      </c>
      <c r="E40" s="11">
        <v>0.39726027397260272</v>
      </c>
      <c r="F40" s="11">
        <v>0.48936170212765961</v>
      </c>
      <c r="G40" s="18">
        <f t="shared" si="0"/>
        <v>-8.3439787234040885E-4</v>
      </c>
      <c r="H40" s="18">
        <f t="shared" si="1"/>
        <v>9.2101428155056897E-2</v>
      </c>
    </row>
    <row r="41" spans="1:8" s="1" customFormat="1" x14ac:dyDescent="0.25">
      <c r="A41" s="8">
        <v>29</v>
      </c>
      <c r="B41" s="12" t="s">
        <v>33</v>
      </c>
      <c r="C41" s="11">
        <v>0.57407410000000003</v>
      </c>
      <c r="D41" s="11">
        <v>0.6052632</v>
      </c>
      <c r="E41" s="11">
        <v>0.59090909090909094</v>
      </c>
      <c r="F41" s="11">
        <v>0.75</v>
      </c>
      <c r="G41" s="18">
        <f t="shared" si="0"/>
        <v>0.1447368</v>
      </c>
      <c r="H41" s="18">
        <f t="shared" si="1"/>
        <v>0.15909090909090906</v>
      </c>
    </row>
    <row r="42" spans="1:8" s="1" customFormat="1" x14ac:dyDescent="0.25">
      <c r="A42" s="8">
        <v>30</v>
      </c>
      <c r="B42" s="12" t="s">
        <v>56</v>
      </c>
      <c r="C42" s="11">
        <v>0.3661972</v>
      </c>
      <c r="D42" s="11">
        <v>0.3716216</v>
      </c>
      <c r="E42" s="11">
        <v>0.48695652173913045</v>
      </c>
      <c r="F42" s="11">
        <v>0.47916666666666669</v>
      </c>
      <c r="G42" s="18">
        <f t="shared" si="0"/>
        <v>0.10754506666666669</v>
      </c>
      <c r="H42" s="18">
        <f t="shared" si="1"/>
        <v>-7.7898550724637694E-3</v>
      </c>
    </row>
    <row r="43" spans="1:8" s="1" customFormat="1" x14ac:dyDescent="0.25">
      <c r="A43" s="8">
        <v>31</v>
      </c>
      <c r="B43" s="12" t="s">
        <v>35</v>
      </c>
      <c r="C43" s="11">
        <v>0.55454550000000002</v>
      </c>
      <c r="D43" s="11">
        <v>0.63265309999999997</v>
      </c>
      <c r="E43" s="11">
        <v>0.7</v>
      </c>
      <c r="F43" s="11">
        <v>0.69565217391304346</v>
      </c>
      <c r="G43" s="18">
        <f t="shared" si="0"/>
        <v>6.2999073913043491E-2</v>
      </c>
      <c r="H43" s="18">
        <f t="shared" si="1"/>
        <v>-4.3478260869564966E-3</v>
      </c>
    </row>
    <row r="44" spans="1:8" s="1" customFormat="1" x14ac:dyDescent="0.25">
      <c r="A44" s="8">
        <v>32</v>
      </c>
      <c r="B44" s="12" t="s">
        <v>36</v>
      </c>
      <c r="C44" s="11">
        <v>0.76923079999999999</v>
      </c>
      <c r="D44" s="11" t="s">
        <v>53</v>
      </c>
      <c r="E44" s="11">
        <v>0.66666666666666663</v>
      </c>
      <c r="F44" s="11">
        <v>0.6</v>
      </c>
      <c r="G44" s="18"/>
      <c r="H44" s="18">
        <f t="shared" si="1"/>
        <v>-6.6666666666666652E-2</v>
      </c>
    </row>
  </sheetData>
  <autoFilter ref="A11:E44" xr:uid="{7A78435B-8A55-5643-8C95-FF8D243A538F}">
    <sortState xmlns:xlrd2="http://schemas.microsoft.com/office/spreadsheetml/2017/richdata2" ref="A12:E44">
      <sortCondition ref="A11:A44"/>
    </sortState>
  </autoFilter>
  <mergeCells count="1">
    <mergeCell ref="A1:B1"/>
  </mergeCells>
  <conditionalFormatting sqref="C12:F44">
    <cfRule type="cellIs" dxfId="9" priority="1" operator="equal">
      <formula>"-"</formula>
    </cfRule>
    <cfRule type="cellIs" dxfId="8" priority="2" operator="between">
      <formula>0.4</formula>
      <formula>0.6</formula>
    </cfRule>
    <cfRule type="cellIs" dxfId="7" priority="3" operator="between">
      <formula>0.3</formula>
      <formula>0.4</formula>
    </cfRule>
    <cfRule type="cellIs" dxfId="6" priority="4" operator="greaterThanOrEqual">
      <formula>0.6</formula>
    </cfRule>
    <cfRule type="cellIs" dxfId="5" priority="5" operator="lessThanOrEqual">
      <formula>0.3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CC68-8CB7-874F-B870-93865F166B17}">
  <sheetPr codeName="Hoja1">
    <tabColor rgb="FF001872"/>
  </sheetPr>
  <dimension ref="A1:Q44"/>
  <sheetViews>
    <sheetView topLeftCell="B25" workbookViewId="0">
      <selection activeCell="P45" sqref="P45"/>
    </sheetView>
  </sheetViews>
  <sheetFormatPr baseColWidth="10" defaultRowHeight="15.75" x14ac:dyDescent="0.25"/>
  <cols>
    <col min="2" max="2" width="26.875" bestFit="1" customWidth="1"/>
    <col min="3" max="3" width="7" bestFit="1" customWidth="1"/>
    <col min="4" max="4" width="7.375" bestFit="1" customWidth="1"/>
    <col min="5" max="5" width="7.875" bestFit="1" customWidth="1"/>
    <col min="6" max="6" width="7" bestFit="1" customWidth="1"/>
    <col min="7" max="7" width="7.375" bestFit="1" customWidth="1"/>
    <col min="8" max="8" width="7.875" bestFit="1" customWidth="1"/>
    <col min="9" max="9" width="7.375" bestFit="1" customWidth="1"/>
    <col min="10" max="10" width="7.625" bestFit="1" customWidth="1"/>
    <col min="11" max="11" width="8.125" bestFit="1" customWidth="1"/>
    <col min="12" max="12" width="7.875" bestFit="1" customWidth="1"/>
    <col min="13" max="13" width="8.5" bestFit="1" customWidth="1"/>
    <col min="14" max="14" width="9.75" bestFit="1" customWidth="1"/>
    <col min="16" max="16" width="13.125" customWidth="1"/>
    <col min="17" max="17" width="15.5" customWidth="1"/>
  </cols>
  <sheetData>
    <row r="1" spans="1:17" ht="24" x14ac:dyDescent="0.4">
      <c r="A1" s="20" t="s">
        <v>0</v>
      </c>
      <c r="B1" s="20"/>
      <c r="C1" s="16"/>
      <c r="D1" s="16"/>
      <c r="E1" s="16"/>
      <c r="F1" s="16"/>
      <c r="G1" s="16"/>
      <c r="H1" s="16"/>
    </row>
    <row r="2" spans="1:17" s="1" customFormat="1" x14ac:dyDescent="0.25">
      <c r="A2" s="1" t="s">
        <v>37</v>
      </c>
    </row>
    <row r="3" spans="1:17" s="1" customFormat="1" x14ac:dyDescent="0.25">
      <c r="A3" s="2" t="s">
        <v>38</v>
      </c>
      <c r="B3" s="2"/>
      <c r="C3" s="2"/>
      <c r="D3" s="2"/>
      <c r="E3" s="2"/>
      <c r="F3" s="2"/>
      <c r="G3" s="2"/>
      <c r="H3" s="2"/>
    </row>
    <row r="4" spans="1:17" s="1" customFormat="1" x14ac:dyDescent="0.25">
      <c r="A4" s="2"/>
      <c r="B4" s="2"/>
      <c r="C4" s="2"/>
      <c r="D4" s="2"/>
      <c r="E4" s="2"/>
      <c r="F4" s="2"/>
      <c r="G4" s="2"/>
      <c r="H4" s="2"/>
    </row>
    <row r="5" spans="1:17" s="1" customFormat="1" x14ac:dyDescent="0.25">
      <c r="A5" s="2" t="s">
        <v>1</v>
      </c>
    </row>
    <row r="6" spans="1:17" s="1" customFormat="1" x14ac:dyDescent="0.25">
      <c r="A6" s="3"/>
      <c r="B6" s="4" t="s">
        <v>39</v>
      </c>
    </row>
    <row r="7" spans="1:17" s="1" customFormat="1" x14ac:dyDescent="0.25">
      <c r="A7" s="5"/>
      <c r="B7" s="4" t="s">
        <v>40</v>
      </c>
    </row>
    <row r="8" spans="1:17" s="1" customFormat="1" x14ac:dyDescent="0.25">
      <c r="A8" s="6"/>
      <c r="B8" s="4" t="s">
        <v>41</v>
      </c>
    </row>
    <row r="9" spans="1:17" s="1" customFormat="1" x14ac:dyDescent="0.25">
      <c r="A9" s="15"/>
      <c r="B9" s="1" t="s">
        <v>42</v>
      </c>
    </row>
    <row r="10" spans="1:17" s="1" customFormat="1" x14ac:dyDescent="0.25"/>
    <row r="11" spans="1:17" s="1" customFormat="1" ht="31.5" x14ac:dyDescent="0.25">
      <c r="A11" s="7" t="s">
        <v>2</v>
      </c>
      <c r="B11" s="24" t="s">
        <v>3</v>
      </c>
      <c r="C11" s="25" t="s">
        <v>43</v>
      </c>
      <c r="D11" s="25" t="s">
        <v>44</v>
      </c>
      <c r="E11" s="25" t="s">
        <v>45</v>
      </c>
      <c r="F11" s="25" t="s">
        <v>46</v>
      </c>
      <c r="G11" s="25" t="s">
        <v>47</v>
      </c>
      <c r="H11" s="25" t="s">
        <v>48</v>
      </c>
      <c r="I11" s="26" t="s">
        <v>49</v>
      </c>
      <c r="J11" s="21" t="s">
        <v>50</v>
      </c>
      <c r="K11" s="21" t="s">
        <v>51</v>
      </c>
      <c r="L11" s="21" t="s">
        <v>52</v>
      </c>
      <c r="M11" s="21" t="s">
        <v>78</v>
      </c>
      <c r="N11" s="21" t="s">
        <v>79</v>
      </c>
      <c r="O11" s="21" t="s">
        <v>81</v>
      </c>
      <c r="P11" s="27" t="s">
        <v>80</v>
      </c>
      <c r="Q11" s="27" t="s">
        <v>82</v>
      </c>
    </row>
    <row r="12" spans="1:17" s="1" customFormat="1" x14ac:dyDescent="0.25">
      <c r="A12" s="8">
        <v>0</v>
      </c>
      <c r="B12" s="7" t="s">
        <v>4</v>
      </c>
      <c r="C12" s="9">
        <v>0.33875548670281436</v>
      </c>
      <c r="D12" s="9">
        <v>0.32338765254693969</v>
      </c>
      <c r="E12" s="9">
        <v>0.3</v>
      </c>
      <c r="F12" s="9">
        <v>0.30269841269841269</v>
      </c>
      <c r="G12" s="9">
        <v>0.29168949771689495</v>
      </c>
      <c r="H12" s="9">
        <v>0.28770226537216831</v>
      </c>
      <c r="I12" s="10">
        <v>0.29899999999999999</v>
      </c>
      <c r="J12" s="11">
        <v>0.33500000000000002</v>
      </c>
      <c r="K12" s="11">
        <v>0.32799999999999996</v>
      </c>
      <c r="L12" s="11">
        <v>0.39640768999999998</v>
      </c>
      <c r="M12" s="11">
        <v>0.37622213999999998</v>
      </c>
      <c r="N12" s="11">
        <v>0.41399999999999998</v>
      </c>
      <c r="O12" s="11">
        <v>0.38796116504854372</v>
      </c>
      <c r="P12" s="18">
        <f>O12-M12</f>
        <v>1.1739025048543739E-2</v>
      </c>
      <c r="Q12" s="18">
        <f>O12-N12</f>
        <v>-2.6038834951456258E-2</v>
      </c>
    </row>
    <row r="13" spans="1:17" s="1" customFormat="1" x14ac:dyDescent="0.25">
      <c r="A13" s="8">
        <v>1</v>
      </c>
      <c r="B13" s="12" t="s">
        <v>5</v>
      </c>
      <c r="C13" s="9">
        <v>0.34285714285714286</v>
      </c>
      <c r="D13" s="9">
        <v>0.36763684913217626</v>
      </c>
      <c r="E13" s="9">
        <v>0.38759689922480622</v>
      </c>
      <c r="F13" s="9">
        <v>0.42458100558659218</v>
      </c>
      <c r="G13" s="9">
        <v>0.5056179775280899</v>
      </c>
      <c r="H13" s="9">
        <v>0.5393258426966292</v>
      </c>
      <c r="I13" s="10">
        <v>0.55700000000000005</v>
      </c>
      <c r="J13" s="11">
        <v>0.58799999999999997</v>
      </c>
      <c r="K13" s="11">
        <v>0.60460000000000003</v>
      </c>
      <c r="L13" s="11">
        <v>0.609375</v>
      </c>
      <c r="M13" s="11">
        <v>0.61194029999999999</v>
      </c>
      <c r="N13" s="11">
        <v>0.77083333333333337</v>
      </c>
      <c r="O13" s="11">
        <v>0.73972602739726023</v>
      </c>
      <c r="P13" s="18">
        <f t="shared" ref="P13:P44" si="0">O13-M13</f>
        <v>0.12778572739726024</v>
      </c>
      <c r="Q13" s="18">
        <f t="shared" ref="Q13:Q44" si="1">O13-N13</f>
        <v>-3.1107305936073137E-2</v>
      </c>
    </row>
    <row r="14" spans="1:17" s="1" customFormat="1" x14ac:dyDescent="0.25">
      <c r="A14" s="8">
        <v>2</v>
      </c>
      <c r="B14" s="12" t="s">
        <v>6</v>
      </c>
      <c r="C14" s="9">
        <v>9.4462540716612378E-2</v>
      </c>
      <c r="D14" s="9">
        <v>6.598961459860718E-2</v>
      </c>
      <c r="E14" s="9">
        <v>4.2253521126760563E-2</v>
      </c>
      <c r="F14" s="9">
        <v>3.5087719298245612E-2</v>
      </c>
      <c r="G14" s="9">
        <v>2.9411764705882353E-2</v>
      </c>
      <c r="H14" s="9">
        <v>3.3557046979865772E-2</v>
      </c>
      <c r="I14" s="10">
        <v>2.5000000000000001E-2</v>
      </c>
      <c r="J14" s="11">
        <v>3.4000000000000002E-2</v>
      </c>
      <c r="K14" s="11">
        <v>5.7099999999999998E-2</v>
      </c>
      <c r="L14" s="11">
        <v>1.8691590000000001E-2</v>
      </c>
      <c r="M14" s="11">
        <v>0.28318584000000002</v>
      </c>
      <c r="N14" s="11">
        <v>0.2537313432835821</v>
      </c>
      <c r="O14" s="11">
        <v>0.1653543307086614</v>
      </c>
      <c r="P14" s="18">
        <f t="shared" si="0"/>
        <v>-0.11783150929133862</v>
      </c>
      <c r="Q14" s="18">
        <f t="shared" si="1"/>
        <v>-8.8377012574920699E-2</v>
      </c>
    </row>
    <row r="15" spans="1:17" s="1" customFormat="1" x14ac:dyDescent="0.25">
      <c r="A15" s="8">
        <v>3</v>
      </c>
      <c r="B15" s="12" t="s">
        <v>7</v>
      </c>
      <c r="C15" s="9">
        <v>0.234375</v>
      </c>
      <c r="D15" s="9">
        <v>0.20453477443609022</v>
      </c>
      <c r="E15" s="9">
        <v>0.24285714285714285</v>
      </c>
      <c r="F15" s="9">
        <v>0.28888888888888886</v>
      </c>
      <c r="G15" s="9">
        <v>0.36904761904761907</v>
      </c>
      <c r="H15" s="9">
        <v>0.47727272727272729</v>
      </c>
      <c r="I15" s="10">
        <v>0.61699999999999999</v>
      </c>
      <c r="J15" s="11">
        <v>0.65</v>
      </c>
      <c r="K15" s="11">
        <v>0.61329999999999996</v>
      </c>
      <c r="L15" s="11">
        <v>0.52307691999999995</v>
      </c>
      <c r="M15" s="11">
        <v>0.36842105000000003</v>
      </c>
      <c r="N15" s="11">
        <v>0.17499999999999999</v>
      </c>
      <c r="O15" s="11">
        <v>0.26190476190476192</v>
      </c>
      <c r="P15" s="18">
        <f t="shared" si="0"/>
        <v>-0.10651628809523811</v>
      </c>
      <c r="Q15" s="18">
        <f t="shared" si="1"/>
        <v>8.6904761904761929E-2</v>
      </c>
    </row>
    <row r="16" spans="1:17" s="1" customFormat="1" x14ac:dyDescent="0.25">
      <c r="A16" s="8">
        <v>4</v>
      </c>
      <c r="B16" s="12" t="s">
        <v>8</v>
      </c>
      <c r="C16" s="13" t="s">
        <v>53</v>
      </c>
      <c r="D16" s="13" t="s">
        <v>53</v>
      </c>
      <c r="E16" s="13" t="s">
        <v>53</v>
      </c>
      <c r="F16" s="13" t="s">
        <v>53</v>
      </c>
      <c r="G16" s="13" t="s">
        <v>53</v>
      </c>
      <c r="H16" s="13" t="s">
        <v>53</v>
      </c>
      <c r="I16" s="19" t="s">
        <v>53</v>
      </c>
      <c r="J16" s="11">
        <v>0.23799999999999999</v>
      </c>
      <c r="K16" s="11">
        <v>0.2</v>
      </c>
      <c r="L16" s="11">
        <v>0.35294118000000002</v>
      </c>
      <c r="M16" s="11" t="s">
        <v>53</v>
      </c>
      <c r="N16" s="11" t="s">
        <v>53</v>
      </c>
      <c r="O16" s="11">
        <v>0.22222222222222221</v>
      </c>
      <c r="P16" s="18"/>
      <c r="Q16" s="18"/>
    </row>
    <row r="17" spans="1:17" s="1" customFormat="1" x14ac:dyDescent="0.25">
      <c r="A17" s="8">
        <v>5</v>
      </c>
      <c r="B17" s="12" t="s">
        <v>54</v>
      </c>
      <c r="C17" s="9">
        <v>0.27807486631016043</v>
      </c>
      <c r="D17" s="9">
        <v>0.28498324079523069</v>
      </c>
      <c r="E17" s="9">
        <v>0.29696969696969699</v>
      </c>
      <c r="F17" s="9">
        <v>0.31221719457013575</v>
      </c>
      <c r="G17" s="9">
        <v>0.30994152046783624</v>
      </c>
      <c r="H17" s="9">
        <v>0.34763948497854075</v>
      </c>
      <c r="I17" s="10">
        <v>0.45600000000000002</v>
      </c>
      <c r="J17" s="11">
        <v>0.54400000000000004</v>
      </c>
      <c r="K17" s="11">
        <v>0.46279999999999999</v>
      </c>
      <c r="L17" s="11">
        <v>0.73333333000000001</v>
      </c>
      <c r="M17" s="11">
        <v>0.68613139000000001</v>
      </c>
      <c r="N17" s="11">
        <v>0.53</v>
      </c>
      <c r="O17" s="11">
        <v>0.71153846153846156</v>
      </c>
      <c r="P17" s="18">
        <f t="shared" si="0"/>
        <v>2.5407071538461556E-2</v>
      </c>
      <c r="Q17" s="18">
        <f t="shared" si="1"/>
        <v>0.18153846153846154</v>
      </c>
    </row>
    <row r="18" spans="1:17" s="1" customFormat="1" x14ac:dyDescent="0.25">
      <c r="A18" s="8">
        <v>6</v>
      </c>
      <c r="B18" s="12" t="s">
        <v>10</v>
      </c>
      <c r="C18" s="9">
        <v>0.28282828282828282</v>
      </c>
      <c r="D18" s="9">
        <v>0.25</v>
      </c>
      <c r="E18" s="9">
        <v>0.19875776397515527</v>
      </c>
      <c r="F18" s="9">
        <v>0.19473684210526315</v>
      </c>
      <c r="G18" s="9">
        <v>7.9646017699115043E-2</v>
      </c>
      <c r="H18" s="9">
        <v>0.10457516339869281</v>
      </c>
      <c r="I18" s="10">
        <v>0.13900000000000001</v>
      </c>
      <c r="J18" s="11">
        <v>0.192</v>
      </c>
      <c r="K18" s="11">
        <v>0.25159999999999999</v>
      </c>
      <c r="L18" s="11">
        <v>0.16071429000000001</v>
      </c>
      <c r="M18" s="11">
        <v>4.5454550000000003E-2</v>
      </c>
      <c r="N18" s="11">
        <v>0.125</v>
      </c>
      <c r="O18" s="11">
        <v>0.14457831325301199</v>
      </c>
      <c r="P18" s="18">
        <f t="shared" si="0"/>
        <v>9.9123763253011976E-2</v>
      </c>
      <c r="Q18" s="18">
        <f t="shared" si="1"/>
        <v>1.9578313253011986E-2</v>
      </c>
    </row>
    <row r="19" spans="1:17" s="1" customFormat="1" x14ac:dyDescent="0.25">
      <c r="A19" s="8">
        <v>7</v>
      </c>
      <c r="B19" s="12" t="s">
        <v>11</v>
      </c>
      <c r="C19" s="9">
        <v>4.3859649122807015E-2</v>
      </c>
      <c r="D19" s="9">
        <v>3.6764705882352901E-2</v>
      </c>
      <c r="E19" s="9">
        <v>2.1739130434782608E-2</v>
      </c>
      <c r="F19" s="9">
        <v>2.5806451612903226E-2</v>
      </c>
      <c r="G19" s="9">
        <v>9.3525179856115109E-2</v>
      </c>
      <c r="H19" s="9">
        <v>0.14358974358974358</v>
      </c>
      <c r="I19" s="10">
        <v>0.21199999999999999</v>
      </c>
      <c r="J19" s="11">
        <v>0.20399999999999999</v>
      </c>
      <c r="K19" s="11">
        <v>0.23480000000000001</v>
      </c>
      <c r="L19" s="11">
        <v>0.26923077000000001</v>
      </c>
      <c r="M19" s="11">
        <v>0.13924051000000001</v>
      </c>
      <c r="N19" s="11">
        <v>0.17647058823529413</v>
      </c>
      <c r="O19" s="11">
        <v>8.5714285714285715E-2</v>
      </c>
      <c r="P19" s="18">
        <f t="shared" si="0"/>
        <v>-5.3526224285714297E-2</v>
      </c>
      <c r="Q19" s="18">
        <f t="shared" si="1"/>
        <v>-9.0756302521008414E-2</v>
      </c>
    </row>
    <row r="20" spans="1:17" s="1" customFormat="1" x14ac:dyDescent="0.25">
      <c r="A20" s="8">
        <v>8</v>
      </c>
      <c r="B20" s="12" t="s">
        <v>12</v>
      </c>
      <c r="C20" s="9">
        <v>0.52272727272727271</v>
      </c>
      <c r="D20" s="9">
        <v>0.52085852478839179</v>
      </c>
      <c r="E20" s="9">
        <v>0.47982062780269058</v>
      </c>
      <c r="F20" s="9">
        <v>0.37202380952380953</v>
      </c>
      <c r="G20" s="9">
        <v>0.30967741935483872</v>
      </c>
      <c r="H20" s="9">
        <v>0.22981366459627328</v>
      </c>
      <c r="I20" s="10">
        <v>0.27700000000000002</v>
      </c>
      <c r="J20" s="11">
        <v>0.35399999999999998</v>
      </c>
      <c r="K20" s="11">
        <v>0.35020000000000001</v>
      </c>
      <c r="L20" s="11">
        <v>0.29591836999999999</v>
      </c>
      <c r="M20" s="11">
        <v>0.43915344000000001</v>
      </c>
      <c r="N20" s="11">
        <v>0.5</v>
      </c>
      <c r="O20" s="11">
        <v>0.3828125</v>
      </c>
      <c r="P20" s="18">
        <f t="shared" si="0"/>
        <v>-5.6340940000000006E-2</v>
      </c>
      <c r="Q20" s="18">
        <f t="shared" si="1"/>
        <v>-0.1171875</v>
      </c>
    </row>
    <row r="21" spans="1:17" s="1" customFormat="1" x14ac:dyDescent="0.25">
      <c r="A21" s="8">
        <v>9</v>
      </c>
      <c r="B21" s="12" t="s">
        <v>13</v>
      </c>
      <c r="C21" s="9">
        <v>0.16867469879518071</v>
      </c>
      <c r="D21" s="9">
        <v>0.16103589616196745</v>
      </c>
      <c r="E21" s="9">
        <v>0.13756613756613756</v>
      </c>
      <c r="F21" s="9">
        <v>0.12955465587044535</v>
      </c>
      <c r="G21" s="9">
        <v>0.12206572769953052</v>
      </c>
      <c r="H21" s="9">
        <v>0.11848341232227488</v>
      </c>
      <c r="I21" s="10">
        <v>0.14000000000000001</v>
      </c>
      <c r="J21" s="11">
        <v>0.112</v>
      </c>
      <c r="K21" s="11">
        <v>0.14679999999999999</v>
      </c>
      <c r="L21" s="11">
        <v>0.24285714</v>
      </c>
      <c r="M21" s="11">
        <v>0.22222222</v>
      </c>
      <c r="N21" s="11">
        <v>0.2857142857142857</v>
      </c>
      <c r="O21" s="11">
        <v>0.3035714285714286</v>
      </c>
      <c r="P21" s="18">
        <f t="shared" si="0"/>
        <v>8.1349208571428605E-2</v>
      </c>
      <c r="Q21" s="18">
        <f t="shared" si="1"/>
        <v>1.7857142857142905E-2</v>
      </c>
    </row>
    <row r="22" spans="1:17" s="1" customFormat="1" x14ac:dyDescent="0.25">
      <c r="A22" s="8">
        <v>10</v>
      </c>
      <c r="B22" s="12" t="s">
        <v>14</v>
      </c>
      <c r="C22" s="9">
        <v>0.375</v>
      </c>
      <c r="D22" s="9">
        <v>0.31343283582089554</v>
      </c>
      <c r="E22" s="9">
        <v>0.23943661971830985</v>
      </c>
      <c r="F22" s="9">
        <v>0.24324324324324326</v>
      </c>
      <c r="G22" s="9">
        <v>0.19727891156462585</v>
      </c>
      <c r="H22" s="9">
        <v>0.21768707482993196</v>
      </c>
      <c r="I22" s="10">
        <v>0.2</v>
      </c>
      <c r="J22" s="11">
        <v>0.2</v>
      </c>
      <c r="K22" s="11">
        <v>0.19089999999999999</v>
      </c>
      <c r="L22" s="11">
        <v>0.17391303999999999</v>
      </c>
      <c r="M22" s="11">
        <v>0.14545454999999999</v>
      </c>
      <c r="N22" s="11">
        <v>0.05</v>
      </c>
      <c r="O22" s="11">
        <v>0.46296296296296302</v>
      </c>
      <c r="P22" s="18">
        <f t="shared" si="0"/>
        <v>0.31750841296296306</v>
      </c>
      <c r="Q22" s="18">
        <f t="shared" si="1"/>
        <v>0.41296296296296303</v>
      </c>
    </row>
    <row r="23" spans="1:17" s="1" customFormat="1" x14ac:dyDescent="0.25">
      <c r="A23" s="8">
        <v>11</v>
      </c>
      <c r="B23" s="12" t="s">
        <v>15</v>
      </c>
      <c r="C23" s="9">
        <v>0.47482014388489208</v>
      </c>
      <c r="D23" s="9">
        <v>0.49446070520009849</v>
      </c>
      <c r="E23" s="9">
        <v>0.474860335195531</v>
      </c>
      <c r="F23" s="9">
        <v>0.45564516129032256</v>
      </c>
      <c r="G23" s="9">
        <v>0.43037974683544306</v>
      </c>
      <c r="H23" s="9">
        <v>0.43478260869565216</v>
      </c>
      <c r="I23" s="10">
        <v>0.441</v>
      </c>
      <c r="J23" s="11">
        <v>0.51400000000000001</v>
      </c>
      <c r="K23" s="11">
        <v>0.48599999999999999</v>
      </c>
      <c r="L23" s="11">
        <v>0.66666667000000002</v>
      </c>
      <c r="M23" s="11">
        <v>0.60550459000000001</v>
      </c>
      <c r="N23" s="11">
        <v>0.6</v>
      </c>
      <c r="O23" s="11">
        <v>0.61739130434782608</v>
      </c>
      <c r="P23" s="18">
        <f t="shared" si="0"/>
        <v>1.1886714347826066E-2</v>
      </c>
      <c r="Q23" s="18">
        <f t="shared" si="1"/>
        <v>1.7391304347826098E-2</v>
      </c>
    </row>
    <row r="24" spans="1:17" s="1" customFormat="1" x14ac:dyDescent="0.25">
      <c r="A24" s="8">
        <v>12</v>
      </c>
      <c r="B24" s="12" t="s">
        <v>16</v>
      </c>
      <c r="C24" s="9">
        <v>0.48979591836734693</v>
      </c>
      <c r="D24" s="9">
        <v>0.45081967213114754</v>
      </c>
      <c r="E24" s="9">
        <v>0.33050847457627119</v>
      </c>
      <c r="F24" s="9">
        <v>0.29319371727748689</v>
      </c>
      <c r="G24" s="9">
        <v>0.26219512195121952</v>
      </c>
      <c r="H24" s="9">
        <v>0.28333333333333333</v>
      </c>
      <c r="I24" s="10">
        <v>0.35299999999999998</v>
      </c>
      <c r="J24" s="11">
        <v>0.42899999999999999</v>
      </c>
      <c r="K24" s="11">
        <v>0.46210000000000001</v>
      </c>
      <c r="L24" s="11">
        <v>0.26229508000000001</v>
      </c>
      <c r="M24" s="11">
        <v>0.44230768999999998</v>
      </c>
      <c r="N24" s="11">
        <v>0.2878787878787879</v>
      </c>
      <c r="O24" s="11">
        <v>0.30985915492957739</v>
      </c>
      <c r="P24" s="18">
        <f t="shared" si="0"/>
        <v>-0.13244853507042259</v>
      </c>
      <c r="Q24" s="18">
        <f t="shared" si="1"/>
        <v>2.1980367050789484E-2</v>
      </c>
    </row>
    <row r="25" spans="1:17" s="1" customFormat="1" x14ac:dyDescent="0.25">
      <c r="A25" s="8">
        <v>13</v>
      </c>
      <c r="B25" s="12" t="s">
        <v>17</v>
      </c>
      <c r="C25" s="9">
        <v>0.47368421052631576</v>
      </c>
      <c r="D25" s="9">
        <v>0.45578231292517007</v>
      </c>
      <c r="E25" s="9">
        <v>0.32214765100671139</v>
      </c>
      <c r="F25" s="9">
        <v>0.37688442211055279</v>
      </c>
      <c r="G25" s="9">
        <v>0.46524064171122997</v>
      </c>
      <c r="H25" s="9">
        <v>0.47668393782383417</v>
      </c>
      <c r="I25" s="10">
        <v>0.44400000000000001</v>
      </c>
      <c r="J25" s="11">
        <v>0.52300000000000002</v>
      </c>
      <c r="K25" s="11">
        <v>0.54049999999999998</v>
      </c>
      <c r="L25" s="11">
        <v>0.66249999999999998</v>
      </c>
      <c r="M25" s="11">
        <v>0.48</v>
      </c>
      <c r="N25" s="11">
        <v>0.44444444444444442</v>
      </c>
      <c r="O25" s="11">
        <v>0.32911392405063289</v>
      </c>
      <c r="P25" s="18">
        <f t="shared" si="0"/>
        <v>-0.15088607594936709</v>
      </c>
      <c r="Q25" s="18">
        <f t="shared" si="1"/>
        <v>-0.11533052039381153</v>
      </c>
    </row>
    <row r="26" spans="1:17" s="1" customFormat="1" x14ac:dyDescent="0.25">
      <c r="A26" s="8">
        <v>14</v>
      </c>
      <c r="B26" s="12" t="s">
        <v>18</v>
      </c>
      <c r="C26" s="9">
        <v>0.30177514792899407</v>
      </c>
      <c r="D26" s="9">
        <v>0.22977160636234967</v>
      </c>
      <c r="E26" s="9">
        <v>0.19753086419753085</v>
      </c>
      <c r="F26" s="9">
        <v>0.29144385026737968</v>
      </c>
      <c r="G26" s="9">
        <v>0.29051987767584098</v>
      </c>
      <c r="H26" s="9">
        <v>0.30793650793650795</v>
      </c>
      <c r="I26" s="10">
        <v>0.34100000000000003</v>
      </c>
      <c r="J26" s="11">
        <v>0.44500000000000001</v>
      </c>
      <c r="K26" s="11">
        <v>0.54270000000000007</v>
      </c>
      <c r="L26" s="11">
        <v>0.64233576999999997</v>
      </c>
      <c r="M26" s="11">
        <v>0.53246753000000002</v>
      </c>
      <c r="N26" s="11">
        <v>0.4935064935064935</v>
      </c>
      <c r="O26" s="11">
        <v>0.47169811320754718</v>
      </c>
      <c r="P26" s="18">
        <f t="shared" si="0"/>
        <v>-6.0769416792452846E-2</v>
      </c>
      <c r="Q26" s="18">
        <f t="shared" si="1"/>
        <v>-2.1808380298946328E-2</v>
      </c>
    </row>
    <row r="27" spans="1:17" s="1" customFormat="1" x14ac:dyDescent="0.25">
      <c r="A27" s="8">
        <v>15</v>
      </c>
      <c r="B27" s="12" t="s">
        <v>19</v>
      </c>
      <c r="C27" s="9">
        <v>0.37804878048780488</v>
      </c>
      <c r="D27" s="9">
        <v>0.31222617035222688</v>
      </c>
      <c r="E27" s="9">
        <v>0.19892473118279569</v>
      </c>
      <c r="F27" s="9">
        <v>0.15637860082304528</v>
      </c>
      <c r="G27" s="9">
        <v>0.15865384615384615</v>
      </c>
      <c r="H27" s="9">
        <v>0.1752136752136752</v>
      </c>
      <c r="I27" s="10">
        <v>0.16300000000000001</v>
      </c>
      <c r="J27" s="11">
        <v>0.19600000000000001</v>
      </c>
      <c r="K27" s="11">
        <v>0.19670000000000001</v>
      </c>
      <c r="L27" s="11">
        <v>0.34782608999999998</v>
      </c>
      <c r="M27" s="11">
        <v>0.32989690999999999</v>
      </c>
      <c r="N27" s="11">
        <v>0.35576923076923078</v>
      </c>
      <c r="O27" s="11">
        <v>0.27368421052631581</v>
      </c>
      <c r="P27" s="18">
        <f t="shared" si="0"/>
        <v>-5.621269947368418E-2</v>
      </c>
      <c r="Q27" s="18">
        <f t="shared" si="1"/>
        <v>-8.2085020242914974E-2</v>
      </c>
    </row>
    <row r="28" spans="1:17" s="1" customFormat="1" x14ac:dyDescent="0.25">
      <c r="A28" s="8">
        <v>16</v>
      </c>
      <c r="B28" s="12" t="s">
        <v>55</v>
      </c>
      <c r="C28" s="9">
        <v>0.16071428571428573</v>
      </c>
      <c r="D28" s="9">
        <v>0.14141414141414141</v>
      </c>
      <c r="E28" s="9">
        <v>0.12269938650306748</v>
      </c>
      <c r="F28" s="9">
        <v>0.1111111111111111</v>
      </c>
      <c r="G28" s="9">
        <v>6.6666666666666666E-2</v>
      </c>
      <c r="H28" s="9">
        <v>6.7073170731707321E-2</v>
      </c>
      <c r="I28" s="10">
        <v>5.6000000000000001E-2</v>
      </c>
      <c r="J28" s="11">
        <v>5.6000000000000001E-2</v>
      </c>
      <c r="K28" s="11">
        <v>0.16120000000000001</v>
      </c>
      <c r="L28" s="11">
        <v>0.10869565</v>
      </c>
      <c r="M28" s="11">
        <v>0.14285713999999999</v>
      </c>
      <c r="N28" s="11">
        <v>0.2</v>
      </c>
      <c r="O28" s="11">
        <v>0.24590163934426229</v>
      </c>
      <c r="P28" s="18">
        <f t="shared" si="0"/>
        <v>0.1030444993442623</v>
      </c>
      <c r="Q28" s="18">
        <f t="shared" si="1"/>
        <v>4.5901639344262279E-2</v>
      </c>
    </row>
    <row r="29" spans="1:17" s="1" customFormat="1" x14ac:dyDescent="0.25">
      <c r="A29" s="8">
        <v>17</v>
      </c>
      <c r="B29" s="12" t="s">
        <v>21</v>
      </c>
      <c r="C29" s="9" t="s">
        <v>53</v>
      </c>
      <c r="D29" s="14" t="s">
        <v>53</v>
      </c>
      <c r="E29" s="9">
        <v>0.05</v>
      </c>
      <c r="F29" s="9">
        <v>6.9230769230769235E-2</v>
      </c>
      <c r="G29" s="9">
        <v>3.5714285714285712E-2</v>
      </c>
      <c r="H29" s="9">
        <v>2.8985507246376812E-2</v>
      </c>
      <c r="I29" s="10">
        <v>1.7000000000000001E-2</v>
      </c>
      <c r="J29" s="11">
        <v>0</v>
      </c>
      <c r="K29" s="11">
        <v>1.7000000000000001E-2</v>
      </c>
      <c r="L29" s="11" t="s">
        <v>53</v>
      </c>
      <c r="M29" s="11">
        <v>8.5106379999999995E-2</v>
      </c>
      <c r="N29" s="11">
        <v>0.19148936170212766</v>
      </c>
      <c r="O29" s="11">
        <v>0.36666666666666659</v>
      </c>
      <c r="P29" s="18">
        <f t="shared" si="0"/>
        <v>0.2815602866666666</v>
      </c>
      <c r="Q29" s="18">
        <f t="shared" si="1"/>
        <v>0.17517730496453893</v>
      </c>
    </row>
    <row r="30" spans="1:17" s="1" customFormat="1" x14ac:dyDescent="0.25">
      <c r="A30" s="8">
        <v>18</v>
      </c>
      <c r="B30" s="12" t="s">
        <v>22</v>
      </c>
      <c r="C30" s="9">
        <v>0.43209876543209874</v>
      </c>
      <c r="D30" s="9">
        <v>0.42307692307692307</v>
      </c>
      <c r="E30" s="9">
        <v>0.41353383458646614</v>
      </c>
      <c r="F30" s="9">
        <v>0.40677966101694918</v>
      </c>
      <c r="G30" s="9">
        <v>0.42666666666666669</v>
      </c>
      <c r="H30" s="9">
        <v>0.41666666666666669</v>
      </c>
      <c r="I30" s="10">
        <v>0.42599999999999999</v>
      </c>
      <c r="J30" s="11">
        <v>0.47299999999999998</v>
      </c>
      <c r="K30" s="11">
        <v>0.38280000000000003</v>
      </c>
      <c r="L30" s="11">
        <v>0.40625</v>
      </c>
      <c r="M30" s="11">
        <v>0.5</v>
      </c>
      <c r="N30" s="11">
        <v>0.30612244897959184</v>
      </c>
      <c r="O30" s="11">
        <v>0.2857142857142857</v>
      </c>
      <c r="P30" s="18">
        <f t="shared" si="0"/>
        <v>-0.2142857142857143</v>
      </c>
      <c r="Q30" s="18">
        <f t="shared" si="1"/>
        <v>-2.0408163265306145E-2</v>
      </c>
    </row>
    <row r="31" spans="1:17" s="1" customFormat="1" x14ac:dyDescent="0.25">
      <c r="A31" s="8">
        <v>19</v>
      </c>
      <c r="B31" s="12" t="s">
        <v>23</v>
      </c>
      <c r="C31" s="9">
        <v>0.13821138211382114</v>
      </c>
      <c r="D31" s="9">
        <v>0.11842105263157894</v>
      </c>
      <c r="E31" s="9">
        <v>0.10294117647058823</v>
      </c>
      <c r="F31" s="9">
        <v>9.90990990990991E-2</v>
      </c>
      <c r="G31" s="9">
        <v>0.05</v>
      </c>
      <c r="H31" s="9">
        <v>6.7073170731707321E-2</v>
      </c>
      <c r="I31" s="10">
        <v>5.8999999999999997E-2</v>
      </c>
      <c r="J31" s="11">
        <v>8.5999999999999993E-2</v>
      </c>
      <c r="K31" s="11">
        <v>0.17510000000000001</v>
      </c>
      <c r="L31" s="11">
        <v>0.28571428999999998</v>
      </c>
      <c r="M31" s="11">
        <v>0.46052631999999999</v>
      </c>
      <c r="N31" s="11">
        <v>0.54761904761904767</v>
      </c>
      <c r="O31" s="11">
        <v>0.46391752577319589</v>
      </c>
      <c r="P31" s="18">
        <f t="shared" si="0"/>
        <v>3.3912057731959044E-3</v>
      </c>
      <c r="Q31" s="18">
        <f t="shared" si="1"/>
        <v>-8.3701521845851778E-2</v>
      </c>
    </row>
    <row r="32" spans="1:17" s="1" customFormat="1" x14ac:dyDescent="0.25">
      <c r="A32" s="8">
        <v>20</v>
      </c>
      <c r="B32" s="12" t="s">
        <v>24</v>
      </c>
      <c r="C32" s="9">
        <v>0.27586206896551724</v>
      </c>
      <c r="D32" s="9">
        <v>0.19278080258116556</v>
      </c>
      <c r="E32" s="9">
        <v>6.7796610169491525E-2</v>
      </c>
      <c r="F32" s="9">
        <v>0.15662650602409639</v>
      </c>
      <c r="G32" s="9">
        <v>0.13043478260869565</v>
      </c>
      <c r="H32" s="9">
        <v>0.18292682926829268</v>
      </c>
      <c r="I32" s="10">
        <v>5.5E-2</v>
      </c>
      <c r="J32" s="11">
        <v>5.5E-2</v>
      </c>
      <c r="K32" s="11">
        <v>0.1159</v>
      </c>
      <c r="L32" s="11">
        <v>0.10204082</v>
      </c>
      <c r="M32" s="11">
        <v>5.1282050000000003E-2</v>
      </c>
      <c r="N32" s="11">
        <v>0.1</v>
      </c>
      <c r="O32" s="11">
        <v>0.1785714285714286</v>
      </c>
      <c r="P32" s="18">
        <f t="shared" si="0"/>
        <v>0.12728937857142861</v>
      </c>
      <c r="Q32" s="18">
        <f t="shared" si="1"/>
        <v>7.8571428571428598E-2</v>
      </c>
    </row>
    <row r="33" spans="1:17" s="1" customFormat="1" x14ac:dyDescent="0.25">
      <c r="A33" s="8">
        <v>21</v>
      </c>
      <c r="B33" s="12" t="s">
        <v>25</v>
      </c>
      <c r="C33" s="9">
        <v>0.28915662650602408</v>
      </c>
      <c r="D33" s="9">
        <v>0.28720184951976391</v>
      </c>
      <c r="E33" s="9">
        <v>0.25396825396825395</v>
      </c>
      <c r="F33" s="9">
        <v>0.22023809523809523</v>
      </c>
      <c r="G33" s="9">
        <v>0.16888888888888889</v>
      </c>
      <c r="H33" s="9">
        <v>0.12874251497005987</v>
      </c>
      <c r="I33" s="10">
        <v>8.4000000000000005E-2</v>
      </c>
      <c r="J33" s="11">
        <v>3.9E-2</v>
      </c>
      <c r="K33" s="11">
        <v>5.4100000000000002E-2</v>
      </c>
      <c r="L33" s="11">
        <v>9.4736840000000003E-2</v>
      </c>
      <c r="M33" s="11">
        <v>0.15</v>
      </c>
      <c r="N33" s="11">
        <v>0.13392857142857142</v>
      </c>
      <c r="O33" s="11">
        <v>0.2197802197802198</v>
      </c>
      <c r="P33" s="18">
        <f t="shared" si="0"/>
        <v>6.978021978021981E-2</v>
      </c>
      <c r="Q33" s="18">
        <f t="shared" si="1"/>
        <v>8.585164835164838E-2</v>
      </c>
    </row>
    <row r="34" spans="1:17" s="1" customFormat="1" x14ac:dyDescent="0.25">
      <c r="A34" s="8">
        <v>22</v>
      </c>
      <c r="B34" s="12" t="s">
        <v>26</v>
      </c>
      <c r="C34" s="9">
        <v>0.6428571428571429</v>
      </c>
      <c r="D34" s="9">
        <v>0.6393939393939394</v>
      </c>
      <c r="E34" s="9">
        <v>0.62222222222222223</v>
      </c>
      <c r="F34" s="9">
        <v>0.65732087227414326</v>
      </c>
      <c r="G34" s="9">
        <v>0.69175627240143367</v>
      </c>
      <c r="H34" s="9">
        <v>0.70034843205574915</v>
      </c>
      <c r="I34" s="10">
        <v>0.70499999999999996</v>
      </c>
      <c r="J34" s="11">
        <v>0.80500000000000005</v>
      </c>
      <c r="K34" s="11">
        <v>0.71150000000000002</v>
      </c>
      <c r="L34" s="11">
        <v>0.92307691999999997</v>
      </c>
      <c r="M34" s="11">
        <v>0.88059701000000001</v>
      </c>
      <c r="N34" s="11">
        <v>0.82178217821782173</v>
      </c>
      <c r="O34" s="11">
        <v>0.81052631578947365</v>
      </c>
      <c r="P34" s="18">
        <f t="shared" si="0"/>
        <v>-7.0070694210526363E-2</v>
      </c>
      <c r="Q34" s="18">
        <f t="shared" si="1"/>
        <v>-1.1255862428348085E-2</v>
      </c>
    </row>
    <row r="35" spans="1:17" s="1" customFormat="1" x14ac:dyDescent="0.25">
      <c r="A35" s="8">
        <v>23</v>
      </c>
      <c r="B35" s="12" t="s">
        <v>27</v>
      </c>
      <c r="C35" s="9">
        <v>0.46323529411764708</v>
      </c>
      <c r="D35" s="9">
        <v>0.429719562243502</v>
      </c>
      <c r="E35" s="9">
        <v>0.41121495327102803</v>
      </c>
      <c r="F35" s="9">
        <v>0.41249999999999998</v>
      </c>
      <c r="G35" s="9">
        <v>0.38674033149171272</v>
      </c>
      <c r="H35" s="9">
        <v>0.32222222222222224</v>
      </c>
      <c r="I35" s="10">
        <v>0.33100000000000002</v>
      </c>
      <c r="J35" s="11">
        <v>0.41399999999999998</v>
      </c>
      <c r="K35" s="11">
        <v>0.45179999999999998</v>
      </c>
      <c r="L35" s="11">
        <v>0.32727273000000001</v>
      </c>
      <c r="M35" s="11">
        <v>0.28813559</v>
      </c>
      <c r="N35" s="11">
        <v>0.30434782608695654</v>
      </c>
      <c r="O35" s="11">
        <v>0.35714285714285721</v>
      </c>
      <c r="P35" s="18">
        <f t="shared" si="0"/>
        <v>6.9007267142857209E-2</v>
      </c>
      <c r="Q35" s="18">
        <f t="shared" si="1"/>
        <v>5.2795031055900665E-2</v>
      </c>
    </row>
    <row r="36" spans="1:17" s="1" customFormat="1" x14ac:dyDescent="0.25">
      <c r="A36" s="8">
        <v>24</v>
      </c>
      <c r="B36" s="12" t="s">
        <v>28</v>
      </c>
      <c r="C36" s="9">
        <v>0.31067961165048541</v>
      </c>
      <c r="D36" s="9">
        <v>0.30399999999999999</v>
      </c>
      <c r="E36" s="9">
        <v>0.29411764705882354</v>
      </c>
      <c r="F36" s="9">
        <v>0.34042553191489361</v>
      </c>
      <c r="G36" s="9">
        <v>0.2978723404255319</v>
      </c>
      <c r="H36" s="9">
        <v>0.291866028708134</v>
      </c>
      <c r="I36" s="10">
        <v>0.30099999999999999</v>
      </c>
      <c r="J36" s="11">
        <v>0.32</v>
      </c>
      <c r="K36" s="11">
        <v>0.29449999999999998</v>
      </c>
      <c r="L36" s="11" t="s">
        <v>53</v>
      </c>
      <c r="M36" s="11">
        <v>0.40259739999999999</v>
      </c>
      <c r="N36" s="11">
        <v>0.64516129032258063</v>
      </c>
      <c r="O36" s="11">
        <v>0.50819672131147542</v>
      </c>
      <c r="P36" s="18">
        <f t="shared" si="0"/>
        <v>0.10559932131147542</v>
      </c>
      <c r="Q36" s="18">
        <f t="shared" si="1"/>
        <v>-0.13696456901110521</v>
      </c>
    </row>
    <row r="37" spans="1:17" s="1" customFormat="1" x14ac:dyDescent="0.25">
      <c r="A37" s="8">
        <v>25</v>
      </c>
      <c r="B37" s="12" t="s">
        <v>29</v>
      </c>
      <c r="C37" s="9">
        <v>0.27807486631016043</v>
      </c>
      <c r="D37" s="9">
        <v>0.28679393285715366</v>
      </c>
      <c r="E37" s="9">
        <v>0.36054421768707484</v>
      </c>
      <c r="F37" s="9">
        <v>0.34594594594594597</v>
      </c>
      <c r="G37" s="9">
        <v>0.41</v>
      </c>
      <c r="H37" s="9">
        <v>0.44559585492227977</v>
      </c>
      <c r="I37" s="10">
        <v>0.46200000000000002</v>
      </c>
      <c r="J37" s="11">
        <v>0.48399999999999999</v>
      </c>
      <c r="K37" s="11">
        <v>0.36499999999999999</v>
      </c>
      <c r="L37" s="11">
        <v>0.42528736</v>
      </c>
      <c r="M37" s="11">
        <v>0.3</v>
      </c>
      <c r="N37" s="11">
        <v>0.24390243902439024</v>
      </c>
      <c r="O37" s="11">
        <v>0.38383838383838381</v>
      </c>
      <c r="P37" s="18">
        <f t="shared" si="0"/>
        <v>8.3838383838383823E-2</v>
      </c>
      <c r="Q37" s="18">
        <f t="shared" si="1"/>
        <v>0.13993594481399357</v>
      </c>
    </row>
    <row r="38" spans="1:17" s="1" customFormat="1" x14ac:dyDescent="0.25">
      <c r="A38" s="8">
        <v>26</v>
      </c>
      <c r="B38" s="12" t="s">
        <v>30</v>
      </c>
      <c r="C38" s="9">
        <v>0.46913580246913578</v>
      </c>
      <c r="D38" s="9">
        <v>0.43786982248520712</v>
      </c>
      <c r="E38" s="9">
        <v>0.37229437229437229</v>
      </c>
      <c r="F38" s="9">
        <v>0.36904761904761907</v>
      </c>
      <c r="G38" s="9">
        <v>0.33663366336633666</v>
      </c>
      <c r="H38" s="9">
        <v>0.28491620111731841</v>
      </c>
      <c r="I38" s="10">
        <v>0.33100000000000002</v>
      </c>
      <c r="J38" s="11">
        <v>0.29799999999999999</v>
      </c>
      <c r="K38" s="11">
        <v>0.22519999999999998</v>
      </c>
      <c r="L38" s="11">
        <v>0.24299065</v>
      </c>
      <c r="M38" s="11">
        <v>0.21249999999999999</v>
      </c>
      <c r="N38" s="11">
        <v>0.31578947368421051</v>
      </c>
      <c r="O38" s="11">
        <v>0.34090909090909088</v>
      </c>
      <c r="P38" s="18">
        <f t="shared" si="0"/>
        <v>0.12840909090909089</v>
      </c>
      <c r="Q38" s="18">
        <f t="shared" si="1"/>
        <v>2.5119617224880375E-2</v>
      </c>
    </row>
    <row r="39" spans="1:17" s="1" customFormat="1" x14ac:dyDescent="0.25">
      <c r="A39" s="8">
        <v>27</v>
      </c>
      <c r="B39" s="12" t="s">
        <v>31</v>
      </c>
      <c r="C39" s="9">
        <v>0.06</v>
      </c>
      <c r="D39" s="9">
        <v>5.8823529411764705E-2</v>
      </c>
      <c r="E39" s="9">
        <v>5.4545454545454543E-2</v>
      </c>
      <c r="F39" s="9">
        <v>9.8901098901098897E-2</v>
      </c>
      <c r="G39" s="9">
        <v>0.1111111111111111</v>
      </c>
      <c r="H39" s="9">
        <v>0.13291139240506328</v>
      </c>
      <c r="I39" s="10">
        <v>0.192</v>
      </c>
      <c r="J39" s="11">
        <v>0.3</v>
      </c>
      <c r="K39" s="11">
        <v>0.18460000000000001</v>
      </c>
      <c r="L39" s="11">
        <v>0.12765957</v>
      </c>
      <c r="M39" s="11">
        <v>0.18604651</v>
      </c>
      <c r="N39" s="11">
        <v>0.45161290322580644</v>
      </c>
      <c r="O39" s="11">
        <v>0.21153846153846151</v>
      </c>
      <c r="P39" s="18">
        <f t="shared" si="0"/>
        <v>2.549195153846151E-2</v>
      </c>
      <c r="Q39" s="18">
        <f t="shared" si="1"/>
        <v>-0.24007444168734493</v>
      </c>
    </row>
    <row r="40" spans="1:17" s="1" customFormat="1" x14ac:dyDescent="0.25">
      <c r="A40" s="8">
        <v>28</v>
      </c>
      <c r="B40" s="12" t="s">
        <v>32</v>
      </c>
      <c r="C40" s="9">
        <v>0.28947368421052633</v>
      </c>
      <c r="D40" s="9">
        <v>0.30281690140845069</v>
      </c>
      <c r="E40" s="9">
        <v>0.33160621761658032</v>
      </c>
      <c r="F40" s="9">
        <v>0.31274131274131273</v>
      </c>
      <c r="G40" s="9">
        <v>0.30810810810810813</v>
      </c>
      <c r="H40" s="9">
        <v>0.39147286821705424</v>
      </c>
      <c r="I40" s="10">
        <v>0.50800000000000001</v>
      </c>
      <c r="J40" s="11">
        <v>0.49199999999999999</v>
      </c>
      <c r="K40" s="11">
        <v>0.39130000000000004</v>
      </c>
      <c r="L40" s="11">
        <v>0.71199999999999997</v>
      </c>
      <c r="M40" s="11">
        <v>0.50649350999999998</v>
      </c>
      <c r="N40" s="11">
        <v>0.68493150684931503</v>
      </c>
      <c r="O40" s="11">
        <v>0.26595744680851058</v>
      </c>
      <c r="P40" s="18">
        <f t="shared" si="0"/>
        <v>-0.2405360631914894</v>
      </c>
      <c r="Q40" s="18">
        <f t="shared" si="1"/>
        <v>-0.41897406004080445</v>
      </c>
    </row>
    <row r="41" spans="1:17" s="1" customFormat="1" x14ac:dyDescent="0.25">
      <c r="A41" s="8">
        <v>29</v>
      </c>
      <c r="B41" s="12" t="s">
        <v>33</v>
      </c>
      <c r="C41" s="9">
        <v>0.16279069767441862</v>
      </c>
      <c r="D41" s="9">
        <v>0.21978021978021978</v>
      </c>
      <c r="E41" s="9">
        <v>0.22222222222222221</v>
      </c>
      <c r="F41" s="9">
        <v>0.22222222222222221</v>
      </c>
      <c r="G41" s="9">
        <v>0.12820512820512819</v>
      </c>
      <c r="H41" s="9">
        <v>0.15151515151515152</v>
      </c>
      <c r="I41" s="10">
        <v>0.216</v>
      </c>
      <c r="J41" s="11">
        <v>0.27</v>
      </c>
      <c r="K41" s="11">
        <v>0.25669999999999998</v>
      </c>
      <c r="L41" s="11">
        <v>0.33333332999999998</v>
      </c>
      <c r="M41" s="11">
        <v>0.42105262999999998</v>
      </c>
      <c r="N41" s="11">
        <v>0.36363636363636365</v>
      </c>
      <c r="O41" s="11">
        <v>0.58333333333333337</v>
      </c>
      <c r="P41" s="18">
        <f t="shared" si="0"/>
        <v>0.16228070333333339</v>
      </c>
      <c r="Q41" s="18">
        <f t="shared" si="1"/>
        <v>0.21969696969696972</v>
      </c>
    </row>
    <row r="42" spans="1:17" s="1" customFormat="1" x14ac:dyDescent="0.25">
      <c r="A42" s="8">
        <v>30</v>
      </c>
      <c r="B42" s="12" t="s">
        <v>56</v>
      </c>
      <c r="C42" s="9">
        <v>0.3888888888888889</v>
      </c>
      <c r="D42" s="9">
        <v>0.38850375505488161</v>
      </c>
      <c r="E42" s="9">
        <v>0.38265306122448978</v>
      </c>
      <c r="F42" s="9">
        <v>0.32653061224489793</v>
      </c>
      <c r="G42" s="9">
        <v>0.25438596491228072</v>
      </c>
      <c r="H42" s="9">
        <v>0.19413919413919414</v>
      </c>
      <c r="I42" s="10">
        <v>6.4000000000000001E-2</v>
      </c>
      <c r="J42" s="11">
        <v>4.1000000000000002E-2</v>
      </c>
      <c r="K42" s="11">
        <v>8.1799999999999998E-2</v>
      </c>
      <c r="L42" s="11">
        <v>0.12676055999999999</v>
      </c>
      <c r="M42" s="11">
        <v>0.11409395999999999</v>
      </c>
      <c r="N42" s="11">
        <v>0.28695652173913044</v>
      </c>
      <c r="O42" s="11">
        <v>0.15625</v>
      </c>
      <c r="P42" s="18">
        <f t="shared" si="0"/>
        <v>4.2156040000000006E-2</v>
      </c>
      <c r="Q42" s="18">
        <f t="shared" si="1"/>
        <v>-0.13070652173913044</v>
      </c>
    </row>
    <row r="43" spans="1:17" s="1" customFormat="1" x14ac:dyDescent="0.25">
      <c r="A43" s="8">
        <v>31</v>
      </c>
      <c r="B43" s="12" t="s">
        <v>35</v>
      </c>
      <c r="C43" s="9">
        <v>0.71257485029940115</v>
      </c>
      <c r="D43" s="9">
        <v>0.70251318923491313</v>
      </c>
      <c r="E43" s="9">
        <v>0.66181818181818186</v>
      </c>
      <c r="F43" s="9">
        <v>0.65299684542586756</v>
      </c>
      <c r="G43" s="9">
        <v>0.61417322834645671</v>
      </c>
      <c r="H43" s="9">
        <v>0.63779527559055116</v>
      </c>
      <c r="I43" s="10">
        <v>0.65200000000000002</v>
      </c>
      <c r="J43" s="11">
        <v>0.71799999999999997</v>
      </c>
      <c r="K43" s="11">
        <v>0.62290000000000001</v>
      </c>
      <c r="L43" s="11">
        <v>0.66666667000000002</v>
      </c>
      <c r="M43" s="11">
        <v>0.67346938999999995</v>
      </c>
      <c r="N43" s="11">
        <v>0.78888888888888886</v>
      </c>
      <c r="O43" s="11">
        <v>0.81739130434782614</v>
      </c>
      <c r="P43" s="18">
        <f t="shared" si="0"/>
        <v>0.1439219143478262</v>
      </c>
      <c r="Q43" s="18">
        <f t="shared" si="1"/>
        <v>2.850241545893728E-2</v>
      </c>
    </row>
    <row r="44" spans="1:17" s="1" customFormat="1" x14ac:dyDescent="0.25">
      <c r="A44" s="8">
        <v>32</v>
      </c>
      <c r="B44" s="12" t="s">
        <v>36</v>
      </c>
      <c r="C44" s="9">
        <v>0.17777777777777778</v>
      </c>
      <c r="D44" s="9">
        <v>0.14015503875968993</v>
      </c>
      <c r="E44" s="9">
        <v>9.2592592592592587E-2</v>
      </c>
      <c r="F44" s="9">
        <v>8.8235294117647065E-2</v>
      </c>
      <c r="G44" s="9">
        <v>0.12162162162162163</v>
      </c>
      <c r="H44" s="9">
        <v>0.16666666666666666</v>
      </c>
      <c r="I44" s="10">
        <v>0.193</v>
      </c>
      <c r="J44" s="11">
        <v>0.21099999999999999</v>
      </c>
      <c r="K44" s="11">
        <v>0.2205</v>
      </c>
      <c r="L44" s="11">
        <v>0</v>
      </c>
      <c r="M44" s="11" t="s">
        <v>53</v>
      </c>
      <c r="N44" s="11">
        <v>0</v>
      </c>
      <c r="O44" s="11">
        <v>0</v>
      </c>
      <c r="P44" s="18"/>
      <c r="Q44" s="18">
        <f t="shared" si="1"/>
        <v>0</v>
      </c>
    </row>
  </sheetData>
  <autoFilter ref="A11:N44" xr:uid="{74DECC68-8CB7-874F-B870-93865F166B17}">
    <sortState xmlns:xlrd2="http://schemas.microsoft.com/office/spreadsheetml/2017/richdata2" ref="A12:N44">
      <sortCondition ref="A11:A44"/>
    </sortState>
  </autoFilter>
  <mergeCells count="1">
    <mergeCell ref="A1:B1"/>
  </mergeCells>
  <conditionalFormatting sqref="C12:O44">
    <cfRule type="cellIs" dxfId="4" priority="1" operator="equal">
      <formula>"-"</formula>
    </cfRule>
    <cfRule type="cellIs" dxfId="3" priority="2" operator="between">
      <formula>0.3</formula>
      <formula>0.4</formula>
    </cfRule>
    <cfRule type="cellIs" dxfId="2" priority="3" operator="between">
      <formula>0.4</formula>
      <formula>0.6</formula>
    </cfRule>
    <cfRule type="cellIs" dxfId="1" priority="4" operator="lessThanOrEqual">
      <formula>0.3</formula>
    </cfRule>
    <cfRule type="cellIs" dxfId="0" priority="5" operator="greaterThanOrEqual">
      <formula>0.6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#MxSinCorrupción</vt:lpstr>
      <vt:lpstr>#MásSeguridad</vt:lpstr>
      <vt:lpstr>#ÁnimoParaInvertir</vt:lpstr>
      <vt:lpstr>#GastoRegulatorio</vt:lpstr>
      <vt:lpstr>#MarcajeAMiGobierno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Mylene Cano de la Fuente</cp:lastModifiedBy>
  <dcterms:created xsi:type="dcterms:W3CDTF">2022-01-17T20:26:09Z</dcterms:created>
  <dcterms:modified xsi:type="dcterms:W3CDTF">2023-06-28T20:25:06Z</dcterms:modified>
</cp:coreProperties>
</file>